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Spieltag 1" sheetId="1" r:id="rId1"/>
    <sheet name="Spieltag 2" sheetId="2" r:id="rId2"/>
    <sheet name="Spieltag 3" sheetId="3" r:id="rId3"/>
    <sheet name="Spieltag 4" sheetId="4" r:id="rId4"/>
    <sheet name="Gesamt" sheetId="5" r:id="rId5"/>
    <sheet name="Beton TT 1" sheetId="6" r:id="rId6"/>
    <sheet name="Beton MZ" sheetId="7" r:id="rId7"/>
    <sheet name="Beton KH" sheetId="8" r:id="rId8"/>
    <sheet name="Beton MA" sheetId="9" r:id="rId9"/>
    <sheet name="Startplan" sheetId="10" r:id="rId10"/>
    <sheet name="Senw2" sheetId="11" r:id="rId11"/>
    <sheet name="Senw1" sheetId="12" r:id="rId12"/>
    <sheet name="Senm2" sheetId="13" r:id="rId13"/>
    <sheet name="Senm1" sheetId="14" r:id="rId14"/>
  </sheets>
  <definedNames/>
  <calcPr fullCalcOnLoad="1"/>
</workbook>
</file>

<file path=xl/sharedStrings.xml><?xml version="1.0" encoding="utf-8"?>
<sst xmlns="http://schemas.openxmlformats.org/spreadsheetml/2006/main" count="1264" uniqueCount="223">
  <si>
    <t>MRP Seniorenliga (Beton)</t>
  </si>
  <si>
    <t>1. Spieltag Mainz Hartenbergpark (22.04.2007)</t>
  </si>
  <si>
    <t>Turnierleitung</t>
  </si>
  <si>
    <t>Missonnier, Volker</t>
  </si>
  <si>
    <t>MGC Mainz</t>
  </si>
  <si>
    <t>OS:</t>
  </si>
  <si>
    <t>Heilig, Helmut</t>
  </si>
  <si>
    <t>MSV Bad Kreuznach</t>
  </si>
  <si>
    <t>S:</t>
  </si>
  <si>
    <t>Pieper, Uli</t>
  </si>
  <si>
    <t>MGC Traben Trarbach</t>
  </si>
  <si>
    <t>Schwejda, Karl Heinz</t>
  </si>
  <si>
    <t>PSV Pirmasens</t>
  </si>
  <si>
    <t>Startzeit</t>
  </si>
  <si>
    <t>09:00 Uhr</t>
  </si>
  <si>
    <t>Ende</t>
  </si>
  <si>
    <t>16:07 Uhr</t>
  </si>
  <si>
    <t>besondere</t>
  </si>
  <si>
    <t>Vorkommnise</t>
  </si>
  <si>
    <t>Einzelwertung</t>
  </si>
  <si>
    <t>Seniorinnen AK II</t>
  </si>
  <si>
    <t>1.</t>
  </si>
  <si>
    <t>Useldinger</t>
  </si>
  <si>
    <t>Gudrun</t>
  </si>
  <si>
    <t>TrTr</t>
  </si>
  <si>
    <t>2.</t>
  </si>
  <si>
    <t>Hörr,</t>
  </si>
  <si>
    <t>Hilde</t>
  </si>
  <si>
    <t>Mz</t>
  </si>
  <si>
    <t>Senioren AK II</t>
  </si>
  <si>
    <t>Sassenberg</t>
  </si>
  <si>
    <t>Manfred</t>
  </si>
  <si>
    <t>Kaltenbrunn</t>
  </si>
  <si>
    <t>Klaus</t>
  </si>
  <si>
    <t>3.</t>
  </si>
  <si>
    <t>Heinrich</t>
  </si>
  <si>
    <t>Helmut</t>
  </si>
  <si>
    <t>Kr</t>
  </si>
  <si>
    <t>4.</t>
  </si>
  <si>
    <t>Lippert</t>
  </si>
  <si>
    <t>5.</t>
  </si>
  <si>
    <t>Görgen</t>
  </si>
  <si>
    <t>Erwin</t>
  </si>
  <si>
    <t>6.</t>
  </si>
  <si>
    <t>Heilig</t>
  </si>
  <si>
    <t>7.</t>
  </si>
  <si>
    <t>Müller</t>
  </si>
  <si>
    <t>Günter</t>
  </si>
  <si>
    <t>Ma</t>
  </si>
  <si>
    <t>Seniorinnen AK I</t>
  </si>
  <si>
    <t>Franz</t>
  </si>
  <si>
    <t>Angelika</t>
  </si>
  <si>
    <t>Schwejda</t>
  </si>
  <si>
    <t>Ursula</t>
  </si>
  <si>
    <t>PSV</t>
  </si>
  <si>
    <t>Senioren AK I</t>
  </si>
  <si>
    <t>Klee</t>
  </si>
  <si>
    <t>Hannes</t>
  </si>
  <si>
    <t>Kindt</t>
  </si>
  <si>
    <t>Jörg-Rainer</t>
  </si>
  <si>
    <t>Eichhorn</t>
  </si>
  <si>
    <t>Joachim</t>
  </si>
  <si>
    <t>Pieper</t>
  </si>
  <si>
    <t>Uli</t>
  </si>
  <si>
    <t>Labarbe</t>
  </si>
  <si>
    <t>Walter</t>
  </si>
  <si>
    <t>Kuß</t>
  </si>
  <si>
    <t>Jürgen</t>
  </si>
  <si>
    <t>Schätz</t>
  </si>
  <si>
    <t>Michael</t>
  </si>
  <si>
    <t>8.</t>
  </si>
  <si>
    <t>Karl-Heinz</t>
  </si>
  <si>
    <t>9.</t>
  </si>
  <si>
    <t>Reinhard</t>
  </si>
  <si>
    <t>10.</t>
  </si>
  <si>
    <t>Graf</t>
  </si>
  <si>
    <t>Roger</t>
  </si>
  <si>
    <t>11.</t>
  </si>
  <si>
    <t>Manz</t>
  </si>
  <si>
    <t>Udo</t>
  </si>
  <si>
    <t>12.</t>
  </si>
  <si>
    <t>Mauel</t>
  </si>
  <si>
    <t>Ernst</t>
  </si>
  <si>
    <t>Mannschaftswertung</t>
  </si>
  <si>
    <t>Hörr</t>
  </si>
  <si>
    <t>Kreuznach</t>
  </si>
  <si>
    <t>Jörg Rainer</t>
  </si>
  <si>
    <t>Traben Trarbach</t>
  </si>
  <si>
    <t>Goergen</t>
  </si>
  <si>
    <t>Mannheim</t>
  </si>
  <si>
    <t>Traben Trarbach II</t>
  </si>
  <si>
    <t>2. Spieltag Bad Kreuznach (20.05.2007)</t>
  </si>
  <si>
    <t>Jörg Rainer Kindt</t>
  </si>
  <si>
    <t>Müller, Günter</t>
  </si>
  <si>
    <t>1. MGC Mannheim</t>
  </si>
  <si>
    <t>15:30 Uhr</t>
  </si>
  <si>
    <t>Keine</t>
  </si>
  <si>
    <t>Daukant</t>
  </si>
  <si>
    <t>Christa</t>
  </si>
  <si>
    <t>Tabelle vor dem Spieltag</t>
  </si>
  <si>
    <t>Bad Kreuznach</t>
  </si>
  <si>
    <t>Traben-Trarbach 1</t>
  </si>
  <si>
    <t>Traben-Trarbach 2</t>
  </si>
  <si>
    <t>Tabelle vom 2. Spieltag</t>
  </si>
  <si>
    <t>Tabell nach dem 2. Spieltag</t>
  </si>
  <si>
    <t>MZ</t>
  </si>
  <si>
    <t>KH</t>
  </si>
  <si>
    <t>TT</t>
  </si>
  <si>
    <t>Sob</t>
  </si>
  <si>
    <t>Sen.m.1</t>
  </si>
  <si>
    <t>Klee, Hannes</t>
  </si>
  <si>
    <t>Kindt, Jörg Rainer</t>
  </si>
  <si>
    <t>Eichhorn, Joachim</t>
  </si>
  <si>
    <t>Labarbe, Walter</t>
  </si>
  <si>
    <t>Schätz, Michael</t>
  </si>
  <si>
    <t>Kuß, Jürgen</t>
  </si>
  <si>
    <t>Schwejda, Karl-Heinz</t>
  </si>
  <si>
    <t>Franz, Reinhard</t>
  </si>
  <si>
    <t>Manz, Udo</t>
  </si>
  <si>
    <t>Graf, Roger</t>
  </si>
  <si>
    <t>Mauel, Ernst</t>
  </si>
  <si>
    <t>Sen.m.2</t>
  </si>
  <si>
    <t>Heinrich, Helmut</t>
  </si>
  <si>
    <t>Görgen, Erwin</t>
  </si>
  <si>
    <t>Lippert, Manfred</t>
  </si>
  <si>
    <t>Kaltenbrunn, Klaus</t>
  </si>
  <si>
    <t>Sassenberg, Manfred</t>
  </si>
  <si>
    <t>Sen.w.1</t>
  </si>
  <si>
    <t>Franz, Angelika</t>
  </si>
  <si>
    <t>Schwejda, Ursula</t>
  </si>
  <si>
    <t>Sen.w.2</t>
  </si>
  <si>
    <t>Useldinger, Gudrun</t>
  </si>
  <si>
    <t>Hörr, Hilde</t>
  </si>
  <si>
    <t>3. Spieltag Traben-Trarbach 24.06.2007</t>
  </si>
  <si>
    <t>Wagner, Barbara</t>
  </si>
  <si>
    <t>BGC Brücken</t>
  </si>
  <si>
    <t>Auswechselungen: ab Runde 4 Helmut Heinrich für Manfred Lippert Bei MSV Bad Kreuznach</t>
  </si>
  <si>
    <t>Ulrich</t>
  </si>
  <si>
    <t>Tabelle vom 3. Spieltag</t>
  </si>
  <si>
    <t>Traben Trarbach 1</t>
  </si>
  <si>
    <t>Tabelle nach dem 3. Spieltag</t>
  </si>
  <si>
    <t>a.d.W.</t>
  </si>
  <si>
    <t>4. Spieltag Bad Sobernheim 12.08.2007</t>
  </si>
  <si>
    <t>1. MGC Mainz</t>
  </si>
  <si>
    <t>14.45 Uhr</t>
  </si>
  <si>
    <t>Auswechselungen: nach Runde 1 wechselt Bad Kreuznach Manfred Lippert für Helmut Heinrich ein</t>
  </si>
  <si>
    <t>Missonnier</t>
  </si>
  <si>
    <t>Volker</t>
  </si>
  <si>
    <t>Tabelle vom 4. Spieltag</t>
  </si>
  <si>
    <t>Tabelle nach dem 4. Spieltag</t>
  </si>
  <si>
    <t>Beton-Rangliste Endstand 2007</t>
  </si>
  <si>
    <t>Bad Sobernheim</t>
  </si>
  <si>
    <t>Mainz-Hartenberg</t>
  </si>
  <si>
    <t>Traben-Trarbach</t>
  </si>
  <si>
    <t>Total</t>
  </si>
  <si>
    <t>Str.</t>
  </si>
  <si>
    <t>Enderg.</t>
  </si>
  <si>
    <t>Damen</t>
  </si>
  <si>
    <t>Heinrich, Sabrina</t>
  </si>
  <si>
    <t>Kirgasser, Helga</t>
  </si>
  <si>
    <t>Neuwied</t>
  </si>
  <si>
    <t>Reinhardt, Kerstin</t>
  </si>
  <si>
    <t>Herren</t>
  </si>
  <si>
    <t>Pieper, Oliver</t>
  </si>
  <si>
    <t>n.St.</t>
  </si>
  <si>
    <t>Jakoby, Timo</t>
  </si>
  <si>
    <t>Quandel, Jürgen</t>
  </si>
  <si>
    <t>Schmidt, Frank</t>
  </si>
  <si>
    <t>Laux, Alexander</t>
  </si>
  <si>
    <t>Hecken, Michael</t>
  </si>
  <si>
    <t>Braun, Stefan</t>
  </si>
  <si>
    <t>Beilmann, Thomas</t>
  </si>
  <si>
    <t>Senioren AK 1</t>
  </si>
  <si>
    <t>3 DM Plätze</t>
  </si>
  <si>
    <t>Erg.</t>
  </si>
  <si>
    <t>Pkt.</t>
  </si>
  <si>
    <t xml:space="preserve">Kindt, Jörg Rainer          </t>
  </si>
  <si>
    <t>Mainz</t>
  </si>
  <si>
    <t>Pirmasens</t>
  </si>
  <si>
    <t>13.</t>
  </si>
  <si>
    <t>Bauer, Andreas</t>
  </si>
  <si>
    <t>14.</t>
  </si>
  <si>
    <t>Deißner, Ottmar</t>
  </si>
  <si>
    <t>Senioren AK 2</t>
  </si>
  <si>
    <t>2 DM Plätze</t>
  </si>
  <si>
    <t>Seniorinnen AK 1</t>
  </si>
  <si>
    <t>Seniorinnen AK 2</t>
  </si>
  <si>
    <t>Senioren Mannschaften Beton</t>
  </si>
  <si>
    <t>Tabelle:</t>
  </si>
  <si>
    <t xml:space="preserve">vor dem </t>
  </si>
  <si>
    <t>dieses</t>
  </si>
  <si>
    <t>nach dem</t>
  </si>
  <si>
    <t xml:space="preserve"> </t>
  </si>
  <si>
    <t>Spieltag</t>
  </si>
  <si>
    <t>Spieltages</t>
  </si>
  <si>
    <t>MGC Traben-Trarbach 1</t>
  </si>
  <si>
    <t>Punkte:</t>
  </si>
  <si>
    <t>16:08</t>
  </si>
  <si>
    <t>:</t>
  </si>
  <si>
    <t>4. Spieltag in Bad Sobernheim am 12.08..2007</t>
  </si>
  <si>
    <t>Schläge:</t>
  </si>
  <si>
    <t>Platz:</t>
  </si>
  <si>
    <t>Runde</t>
  </si>
  <si>
    <t>Zwischen</t>
  </si>
  <si>
    <t>Gesamt</t>
  </si>
  <si>
    <t>Ergebnis</t>
  </si>
  <si>
    <t>Pieper, Ulrich</t>
  </si>
  <si>
    <t>Rundenergebnis</t>
  </si>
  <si>
    <t>Ersatzspieler</t>
  </si>
  <si>
    <t>14:10</t>
  </si>
  <si>
    <t>Sassenberg,Manfr.</t>
  </si>
  <si>
    <t>20:04</t>
  </si>
  <si>
    <t>06:18</t>
  </si>
  <si>
    <t>Startplan</t>
  </si>
  <si>
    <t>Sen.w. AK 2 B.</t>
  </si>
  <si>
    <t>Punkte</t>
  </si>
  <si>
    <t>.</t>
  </si>
  <si>
    <t>Sen.w. AK 1 B.</t>
  </si>
  <si>
    <t>Sen.m. AK 2 B.</t>
  </si>
  <si>
    <t>Ges.</t>
  </si>
  <si>
    <t>Sen.m.AK 1 B.</t>
  </si>
  <si>
    <t>Kuss, Jürgen</t>
  </si>
  <si>
    <t>Schwejda, K.-Heinz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</si>
</sst>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2"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4"/>
      <name val="MS Sans Serif"/>
      <family val="2"/>
    </font>
    <font>
      <sz val="14"/>
      <name val="MS Sans Serif"/>
      <family val="2"/>
    </font>
    <font>
      <sz val="13"/>
      <name val="MS Sans Serif"/>
      <family val="2"/>
    </font>
    <font>
      <sz val="10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sz val="35"/>
      <name val="Arial"/>
      <family val="2"/>
    </font>
    <font>
      <sz val="35"/>
      <name val="MS Sans Serif"/>
      <family val="2"/>
    </font>
    <font>
      <sz val="35"/>
      <color indexed="31"/>
      <name val="MS Sans Serif"/>
      <family val="2"/>
    </font>
    <font>
      <sz val="18"/>
      <name val="MS Sans Serif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Fill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2" borderId="1" xfId="18" applyFont="1" applyFill="1" applyBorder="1">
      <alignment/>
      <protection/>
    </xf>
    <xf numFmtId="0" fontId="5" fillId="2" borderId="0" xfId="18" applyFont="1" applyFill="1">
      <alignment/>
      <protection/>
    </xf>
    <xf numFmtId="0" fontId="6" fillId="2" borderId="0" xfId="18" applyFont="1" applyFill="1">
      <alignment/>
      <protection/>
    </xf>
    <xf numFmtId="0" fontId="7" fillId="2" borderId="0" xfId="18" applyFont="1" applyFill="1">
      <alignment/>
      <protection/>
    </xf>
    <xf numFmtId="49" fontId="8" fillId="2" borderId="3" xfId="18" applyNumberFormat="1" applyFont="1" applyFill="1" applyBorder="1" applyAlignment="1">
      <alignment horizontal="center"/>
      <protection/>
    </xf>
    <xf numFmtId="0" fontId="5" fillId="2" borderId="3" xfId="18" applyFont="1" applyFill="1" applyBorder="1" applyAlignment="1">
      <alignment horizontal="center"/>
      <protection/>
    </xf>
    <xf numFmtId="0" fontId="0" fillId="2" borderId="0" xfId="18" applyFont="1" applyFill="1">
      <alignment/>
      <protection/>
    </xf>
    <xf numFmtId="0" fontId="9" fillId="2" borderId="3" xfId="18" applyFont="1" applyFill="1" applyBorder="1" applyAlignment="1">
      <alignment horizontal="center"/>
      <protection/>
    </xf>
    <xf numFmtId="0" fontId="7" fillId="2" borderId="3" xfId="18" applyFont="1" applyFill="1" applyBorder="1">
      <alignment/>
      <protection/>
    </xf>
    <xf numFmtId="0" fontId="2" fillId="2" borderId="0" xfId="18" applyFont="1" applyFill="1" applyAlignment="1">
      <alignment horizontal="center"/>
      <protection/>
    </xf>
    <xf numFmtId="0" fontId="0" fillId="2" borderId="0" xfId="18" applyFont="1" applyFill="1" applyAlignment="1">
      <alignment horizontal="center"/>
      <protection/>
    </xf>
    <xf numFmtId="0" fontId="5" fillId="2" borderId="0" xfId="18" applyFont="1" applyFill="1" applyAlignment="1">
      <alignment horizontal="center"/>
      <protection/>
    </xf>
    <xf numFmtId="0" fontId="7" fillId="2" borderId="0" xfId="18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0" fontId="10" fillId="2" borderId="3" xfId="18" applyFont="1" applyFill="1" applyBorder="1">
      <alignment/>
      <protection/>
    </xf>
    <xf numFmtId="0" fontId="11" fillId="2" borderId="3" xfId="18" applyFont="1" applyFill="1" applyBorder="1">
      <alignment/>
      <protection/>
    </xf>
    <xf numFmtId="0" fontId="12" fillId="3" borderId="3" xfId="18" applyFont="1" applyFill="1" applyBorder="1">
      <alignment/>
      <protection/>
    </xf>
    <xf numFmtId="0" fontId="0" fillId="0" borderId="3" xfId="0" applyBorder="1" applyAlignment="1">
      <alignment/>
    </xf>
    <xf numFmtId="0" fontId="11" fillId="2" borderId="4" xfId="18" applyFont="1" applyFill="1" applyBorder="1">
      <alignment/>
      <protection/>
    </xf>
    <xf numFmtId="0" fontId="13" fillId="2" borderId="3" xfId="18" applyFont="1" applyFill="1" applyBorder="1">
      <alignment/>
      <protection/>
    </xf>
    <xf numFmtId="0" fontId="11" fillId="2" borderId="0" xfId="18" applyFont="1" applyFill="1" applyBorder="1">
      <alignment/>
      <protection/>
    </xf>
    <xf numFmtId="0" fontId="2" fillId="2" borderId="3" xfId="18" applyFont="1" applyFill="1" applyBorder="1">
      <alignment/>
      <protection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0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93">
      <selection activeCell="B110" sqref="B110"/>
    </sheetView>
  </sheetViews>
  <sheetFormatPr defaultColWidth="11.421875" defaultRowHeight="12.75"/>
  <cols>
    <col min="1" max="1" width="3.7109375" style="0" customWidth="1"/>
    <col min="5" max="9" width="6.57421875" style="0" customWidth="1"/>
  </cols>
  <sheetData>
    <row r="1" spans="1:10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2.7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7" ht="12.75" customHeight="1">
      <c r="A6" s="1"/>
      <c r="B6" s="1"/>
      <c r="C6" s="1"/>
      <c r="D6" s="1"/>
      <c r="E6" s="1"/>
      <c r="F6" s="1"/>
      <c r="G6" s="1"/>
    </row>
    <row r="8" spans="1:5" ht="12.75">
      <c r="A8" s="2" t="s">
        <v>2</v>
      </c>
      <c r="C8" t="s">
        <v>3</v>
      </c>
      <c r="E8" t="s">
        <v>4</v>
      </c>
    </row>
    <row r="10" spans="1:5" ht="12.75">
      <c r="A10" s="2" t="s">
        <v>5</v>
      </c>
      <c r="C10" t="s">
        <v>6</v>
      </c>
      <c r="E10" t="s">
        <v>7</v>
      </c>
    </row>
    <row r="11" ht="12.75">
      <c r="A11" s="2"/>
    </row>
    <row r="12" spans="1:5" ht="12.75">
      <c r="A12" s="2" t="s">
        <v>8</v>
      </c>
      <c r="C12" t="s">
        <v>9</v>
      </c>
      <c r="E12" t="s">
        <v>10</v>
      </c>
    </row>
    <row r="13" spans="1:5" ht="12.75">
      <c r="A13" s="2"/>
      <c r="C13" t="s">
        <v>11</v>
      </c>
      <c r="E13" t="s">
        <v>12</v>
      </c>
    </row>
    <row r="14" ht="12.75">
      <c r="A14" s="2"/>
    </row>
    <row r="15" spans="1:3" ht="12.75">
      <c r="A15" s="2" t="s">
        <v>13</v>
      </c>
      <c r="C15" t="s">
        <v>14</v>
      </c>
    </row>
    <row r="16" spans="1:3" ht="12.75">
      <c r="A16" s="2" t="s">
        <v>15</v>
      </c>
      <c r="C16" t="s">
        <v>16</v>
      </c>
    </row>
    <row r="17" ht="12.75">
      <c r="A17" s="2"/>
    </row>
    <row r="18" ht="12.75">
      <c r="A18" s="2"/>
    </row>
    <row r="19" ht="12.75">
      <c r="A19" s="2" t="s">
        <v>17</v>
      </c>
    </row>
    <row r="20" ht="12.75">
      <c r="A20" s="2" t="s">
        <v>18</v>
      </c>
    </row>
    <row r="23" spans="1:10" ht="12.75" customHeight="1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ht="12.75">
      <c r="A25" s="2" t="s">
        <v>20</v>
      </c>
    </row>
    <row r="26" spans="1:10" ht="12.75">
      <c r="A26" s="3" t="s">
        <v>21</v>
      </c>
      <c r="B26" t="s">
        <v>22</v>
      </c>
      <c r="C26" t="s">
        <v>23</v>
      </c>
      <c r="D26" t="s">
        <v>24</v>
      </c>
      <c r="E26">
        <v>32</v>
      </c>
      <c r="F26">
        <v>36</v>
      </c>
      <c r="G26">
        <v>33</v>
      </c>
      <c r="H26">
        <v>36</v>
      </c>
      <c r="I26">
        <v>137</v>
      </c>
      <c r="J26" s="4">
        <v>34.25</v>
      </c>
    </row>
    <row r="27" spans="1:10" ht="12.75">
      <c r="A27" s="3" t="s">
        <v>25</v>
      </c>
      <c r="B27" t="s">
        <v>26</v>
      </c>
      <c r="C27" t="s">
        <v>27</v>
      </c>
      <c r="D27" t="s">
        <v>28</v>
      </c>
      <c r="E27">
        <v>35</v>
      </c>
      <c r="F27">
        <v>38</v>
      </c>
      <c r="G27">
        <v>35</v>
      </c>
      <c r="H27">
        <v>35</v>
      </c>
      <c r="I27">
        <v>143</v>
      </c>
      <c r="J27" s="4">
        <v>35.75</v>
      </c>
    </row>
    <row r="29" ht="12.75">
      <c r="A29" s="2" t="s">
        <v>29</v>
      </c>
    </row>
    <row r="30" spans="1:10" ht="12.75">
      <c r="A30" s="3" t="s">
        <v>21</v>
      </c>
      <c r="B30" t="s">
        <v>30</v>
      </c>
      <c r="C30" t="s">
        <v>31</v>
      </c>
      <c r="D30" t="s">
        <v>28</v>
      </c>
      <c r="E30">
        <v>31</v>
      </c>
      <c r="F30">
        <v>33</v>
      </c>
      <c r="G30">
        <v>32</v>
      </c>
      <c r="H30">
        <v>26</v>
      </c>
      <c r="I30">
        <v>122</v>
      </c>
      <c r="J30" s="4">
        <v>30.5</v>
      </c>
    </row>
    <row r="31" spans="1:10" ht="12.75">
      <c r="A31" s="3" t="s">
        <v>25</v>
      </c>
      <c r="B31" t="s">
        <v>32</v>
      </c>
      <c r="C31" t="s">
        <v>33</v>
      </c>
      <c r="D31" t="s">
        <v>24</v>
      </c>
      <c r="E31">
        <v>29</v>
      </c>
      <c r="F31">
        <v>32</v>
      </c>
      <c r="G31">
        <v>33</v>
      </c>
      <c r="H31">
        <v>33</v>
      </c>
      <c r="I31">
        <v>127</v>
      </c>
      <c r="J31" s="4">
        <v>31.75</v>
      </c>
    </row>
    <row r="32" spans="1:10" ht="12.75">
      <c r="A32" s="3" t="s">
        <v>34</v>
      </c>
      <c r="B32" t="s">
        <v>35</v>
      </c>
      <c r="C32" t="s">
        <v>36</v>
      </c>
      <c r="D32" t="s">
        <v>37</v>
      </c>
      <c r="E32">
        <v>36</v>
      </c>
      <c r="F32">
        <v>33</v>
      </c>
      <c r="G32">
        <v>31</v>
      </c>
      <c r="H32">
        <v>31</v>
      </c>
      <c r="I32">
        <v>131</v>
      </c>
      <c r="J32" s="4">
        <v>32.75</v>
      </c>
    </row>
    <row r="33" spans="1:10" ht="12.75">
      <c r="A33" s="3" t="s">
        <v>38</v>
      </c>
      <c r="B33" t="s">
        <v>39</v>
      </c>
      <c r="C33" t="s">
        <v>31</v>
      </c>
      <c r="D33" t="s">
        <v>37</v>
      </c>
      <c r="E33">
        <v>34</v>
      </c>
      <c r="F33">
        <v>32</v>
      </c>
      <c r="G33">
        <v>33</v>
      </c>
      <c r="H33">
        <v>35</v>
      </c>
      <c r="I33">
        <v>134</v>
      </c>
      <c r="J33" s="4">
        <v>33.5</v>
      </c>
    </row>
    <row r="34" spans="1:10" ht="12.75">
      <c r="A34" s="3" t="s">
        <v>40</v>
      </c>
      <c r="B34" t="s">
        <v>41</v>
      </c>
      <c r="C34" t="s">
        <v>42</v>
      </c>
      <c r="D34" t="s">
        <v>24</v>
      </c>
      <c r="E34">
        <v>35</v>
      </c>
      <c r="F34">
        <v>34</v>
      </c>
      <c r="G34">
        <v>35</v>
      </c>
      <c r="H34">
        <v>30</v>
      </c>
      <c r="I34">
        <v>134</v>
      </c>
      <c r="J34" s="4">
        <v>33.5</v>
      </c>
    </row>
    <row r="35" spans="1:10" ht="12.75">
      <c r="A35" s="3" t="s">
        <v>43</v>
      </c>
      <c r="B35" t="s">
        <v>44</v>
      </c>
      <c r="C35" t="s">
        <v>36</v>
      </c>
      <c r="D35" t="s">
        <v>37</v>
      </c>
      <c r="E35">
        <v>36</v>
      </c>
      <c r="F35">
        <v>31</v>
      </c>
      <c r="G35">
        <v>36</v>
      </c>
      <c r="H35">
        <v>34</v>
      </c>
      <c r="I35">
        <v>137</v>
      </c>
      <c r="J35" s="4">
        <v>34.25</v>
      </c>
    </row>
    <row r="36" spans="1:10" ht="12.75">
      <c r="A36" s="3" t="s">
        <v>45</v>
      </c>
      <c r="B36" t="s">
        <v>46</v>
      </c>
      <c r="C36" t="s">
        <v>47</v>
      </c>
      <c r="D36" t="s">
        <v>48</v>
      </c>
      <c r="E36">
        <v>38</v>
      </c>
      <c r="F36">
        <v>36</v>
      </c>
      <c r="G36">
        <v>32</v>
      </c>
      <c r="H36">
        <v>38</v>
      </c>
      <c r="I36">
        <v>144</v>
      </c>
      <c r="J36" s="4">
        <v>36</v>
      </c>
    </row>
    <row r="38" ht="12.75">
      <c r="A38" s="2" t="s">
        <v>49</v>
      </c>
    </row>
    <row r="39" spans="1:10" ht="12.75">
      <c r="A39" s="3" t="s">
        <v>21</v>
      </c>
      <c r="B39" t="s">
        <v>50</v>
      </c>
      <c r="C39" t="s">
        <v>51</v>
      </c>
      <c r="D39" t="s">
        <v>48</v>
      </c>
      <c r="E39">
        <v>34</v>
      </c>
      <c r="F39">
        <v>35</v>
      </c>
      <c r="G39">
        <v>35</v>
      </c>
      <c r="H39">
        <v>30</v>
      </c>
      <c r="I39">
        <v>134</v>
      </c>
      <c r="J39" s="4">
        <v>33.5</v>
      </c>
    </row>
    <row r="40" spans="1:10" ht="12.75">
      <c r="A40" s="3" t="s">
        <v>25</v>
      </c>
      <c r="B40" t="s">
        <v>52</v>
      </c>
      <c r="C40" t="s">
        <v>53</v>
      </c>
      <c r="D40" t="s">
        <v>54</v>
      </c>
      <c r="E40">
        <v>41</v>
      </c>
      <c r="F40">
        <v>35</v>
      </c>
      <c r="G40">
        <v>35</v>
      </c>
      <c r="H40">
        <v>36</v>
      </c>
      <c r="I40">
        <v>147</v>
      </c>
      <c r="J40" s="4">
        <v>36.75</v>
      </c>
    </row>
    <row r="42" ht="12.75">
      <c r="A42" s="2" t="s">
        <v>55</v>
      </c>
    </row>
    <row r="43" spans="1:10" ht="12.75">
      <c r="A43" s="3" t="s">
        <v>21</v>
      </c>
      <c r="B43" t="s">
        <v>56</v>
      </c>
      <c r="C43" t="s">
        <v>57</v>
      </c>
      <c r="D43" t="s">
        <v>28</v>
      </c>
      <c r="E43">
        <v>31</v>
      </c>
      <c r="F43">
        <v>31</v>
      </c>
      <c r="G43">
        <v>26</v>
      </c>
      <c r="H43">
        <v>28</v>
      </c>
      <c r="I43">
        <v>116</v>
      </c>
      <c r="J43" s="4">
        <v>29</v>
      </c>
    </row>
    <row r="44" spans="1:10" ht="12.75">
      <c r="A44" s="3" t="s">
        <v>25</v>
      </c>
      <c r="B44" t="s">
        <v>58</v>
      </c>
      <c r="C44" t="s">
        <v>59</v>
      </c>
      <c r="D44" t="s">
        <v>37</v>
      </c>
      <c r="E44">
        <v>32</v>
      </c>
      <c r="F44">
        <v>29</v>
      </c>
      <c r="G44">
        <v>26</v>
      </c>
      <c r="H44">
        <v>29</v>
      </c>
      <c r="I44">
        <v>116</v>
      </c>
      <c r="J44" s="4">
        <v>29</v>
      </c>
    </row>
    <row r="45" spans="1:10" ht="12.75">
      <c r="A45" s="3" t="s">
        <v>34</v>
      </c>
      <c r="B45" t="s">
        <v>60</v>
      </c>
      <c r="C45" t="s">
        <v>61</v>
      </c>
      <c r="D45" t="s">
        <v>28</v>
      </c>
      <c r="E45">
        <v>30</v>
      </c>
      <c r="F45">
        <v>27</v>
      </c>
      <c r="G45">
        <v>32</v>
      </c>
      <c r="H45">
        <v>32</v>
      </c>
      <c r="I45">
        <v>121</v>
      </c>
      <c r="J45" s="4">
        <v>30.25</v>
      </c>
    </row>
    <row r="46" spans="1:10" ht="12.75">
      <c r="A46" s="3" t="s">
        <v>38</v>
      </c>
      <c r="B46" t="s">
        <v>62</v>
      </c>
      <c r="C46" t="s">
        <v>63</v>
      </c>
      <c r="D46" t="s">
        <v>24</v>
      </c>
      <c r="E46">
        <v>29</v>
      </c>
      <c r="F46">
        <v>30</v>
      </c>
      <c r="G46">
        <v>34</v>
      </c>
      <c r="H46">
        <v>31</v>
      </c>
      <c r="I46">
        <v>124</v>
      </c>
      <c r="J46" s="4">
        <v>31</v>
      </c>
    </row>
    <row r="47" spans="1:10" ht="12.75">
      <c r="A47" s="3" t="s">
        <v>40</v>
      </c>
      <c r="B47" t="s">
        <v>64</v>
      </c>
      <c r="C47" t="s">
        <v>65</v>
      </c>
      <c r="D47" t="s">
        <v>24</v>
      </c>
      <c r="E47">
        <v>34</v>
      </c>
      <c r="F47">
        <v>32</v>
      </c>
      <c r="G47">
        <v>35</v>
      </c>
      <c r="H47">
        <v>30</v>
      </c>
      <c r="I47">
        <v>131</v>
      </c>
      <c r="J47" s="4">
        <v>32.75</v>
      </c>
    </row>
    <row r="48" spans="1:10" ht="12.75">
      <c r="A48" s="3" t="s">
        <v>43</v>
      </c>
      <c r="B48" t="s">
        <v>66</v>
      </c>
      <c r="C48" t="s">
        <v>67</v>
      </c>
      <c r="D48" t="s">
        <v>48</v>
      </c>
      <c r="E48">
        <v>32</v>
      </c>
      <c r="F48">
        <v>30</v>
      </c>
      <c r="G48">
        <v>37</v>
      </c>
      <c r="H48">
        <v>32</v>
      </c>
      <c r="I48">
        <v>131</v>
      </c>
      <c r="J48" s="4">
        <v>32.75</v>
      </c>
    </row>
    <row r="49" spans="1:10" ht="12.75">
      <c r="A49" s="3" t="s">
        <v>45</v>
      </c>
      <c r="B49" t="s">
        <v>68</v>
      </c>
      <c r="C49" t="s">
        <v>69</v>
      </c>
      <c r="D49" t="s">
        <v>48</v>
      </c>
      <c r="E49">
        <v>40</v>
      </c>
      <c r="F49">
        <v>30</v>
      </c>
      <c r="G49">
        <v>36</v>
      </c>
      <c r="H49">
        <v>32</v>
      </c>
      <c r="I49">
        <v>138</v>
      </c>
      <c r="J49" s="4">
        <v>34.5</v>
      </c>
    </row>
    <row r="50" spans="1:10" ht="12.75">
      <c r="A50" s="3" t="s">
        <v>70</v>
      </c>
      <c r="B50" t="s">
        <v>52</v>
      </c>
      <c r="C50" t="s">
        <v>71</v>
      </c>
      <c r="D50" t="s">
        <v>54</v>
      </c>
      <c r="E50">
        <v>35</v>
      </c>
      <c r="F50">
        <v>36</v>
      </c>
      <c r="G50">
        <v>32</v>
      </c>
      <c r="H50">
        <v>38</v>
      </c>
      <c r="I50">
        <v>141</v>
      </c>
      <c r="J50" s="4">
        <v>35.25</v>
      </c>
    </row>
    <row r="51" spans="1:10" ht="12.75">
      <c r="A51" s="3" t="s">
        <v>72</v>
      </c>
      <c r="B51" t="s">
        <v>50</v>
      </c>
      <c r="C51" t="s">
        <v>73</v>
      </c>
      <c r="D51" t="s">
        <v>48</v>
      </c>
      <c r="E51">
        <v>36</v>
      </c>
      <c r="F51">
        <v>37</v>
      </c>
      <c r="G51">
        <v>39</v>
      </c>
      <c r="H51">
        <v>33</v>
      </c>
      <c r="I51">
        <v>145</v>
      </c>
      <c r="J51" s="4">
        <v>36.25</v>
      </c>
    </row>
    <row r="52" spans="1:10" ht="12.75">
      <c r="A52" s="3" t="s">
        <v>74</v>
      </c>
      <c r="B52" t="s">
        <v>75</v>
      </c>
      <c r="C52" t="s">
        <v>76</v>
      </c>
      <c r="D52" t="s">
        <v>24</v>
      </c>
      <c r="E52">
        <v>37</v>
      </c>
      <c r="F52">
        <v>36</v>
      </c>
      <c r="G52">
        <v>36</v>
      </c>
      <c r="H52">
        <v>37</v>
      </c>
      <c r="I52">
        <v>146</v>
      </c>
      <c r="J52" s="4">
        <v>36.5</v>
      </c>
    </row>
    <row r="53" spans="1:10" ht="12.75">
      <c r="A53" s="3" t="s">
        <v>77</v>
      </c>
      <c r="B53" t="s">
        <v>78</v>
      </c>
      <c r="C53" t="s">
        <v>79</v>
      </c>
      <c r="D53" t="s">
        <v>48</v>
      </c>
      <c r="E53">
        <v>40</v>
      </c>
      <c r="F53">
        <v>37</v>
      </c>
      <c r="G53">
        <v>32</v>
      </c>
      <c r="H53">
        <v>37</v>
      </c>
      <c r="I53">
        <v>146</v>
      </c>
      <c r="J53" s="4">
        <v>36.5</v>
      </c>
    </row>
    <row r="54" spans="1:10" ht="12.75">
      <c r="A54" s="3" t="s">
        <v>80</v>
      </c>
      <c r="B54" t="s">
        <v>81</v>
      </c>
      <c r="C54" t="s">
        <v>82</v>
      </c>
      <c r="D54" t="s">
        <v>28</v>
      </c>
      <c r="E54">
        <v>41</v>
      </c>
      <c r="F54">
        <v>43</v>
      </c>
      <c r="G54">
        <v>55</v>
      </c>
      <c r="H54">
        <v>43</v>
      </c>
      <c r="I54">
        <v>182</v>
      </c>
      <c r="J54" s="4">
        <v>45.5</v>
      </c>
    </row>
    <row r="67" spans="1:10" ht="12.75">
      <c r="A67" s="51" t="s">
        <v>83</v>
      </c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2" ht="12.75">
      <c r="A69" t="s">
        <v>21</v>
      </c>
      <c r="B69" s="2" t="s">
        <v>4</v>
      </c>
    </row>
    <row r="70" spans="2:9" ht="12.75">
      <c r="B70" t="s">
        <v>60</v>
      </c>
      <c r="C70" t="s">
        <v>61</v>
      </c>
      <c r="E70">
        <v>30</v>
      </c>
      <c r="F70">
        <v>27</v>
      </c>
      <c r="G70">
        <v>32</v>
      </c>
      <c r="H70">
        <v>32</v>
      </c>
      <c r="I70">
        <v>121</v>
      </c>
    </row>
    <row r="71" spans="2:9" ht="12.75">
      <c r="B71" t="s">
        <v>30</v>
      </c>
      <c r="C71" t="s">
        <v>31</v>
      </c>
      <c r="E71">
        <v>31</v>
      </c>
      <c r="F71">
        <v>33</v>
      </c>
      <c r="G71">
        <v>32</v>
      </c>
      <c r="H71">
        <v>26</v>
      </c>
      <c r="I71">
        <v>122</v>
      </c>
    </row>
    <row r="72" spans="2:9" ht="12.75">
      <c r="B72" t="s">
        <v>56</v>
      </c>
      <c r="C72" t="s">
        <v>57</v>
      </c>
      <c r="E72">
        <v>31</v>
      </c>
      <c r="F72">
        <v>31</v>
      </c>
      <c r="G72">
        <v>26</v>
      </c>
      <c r="H72">
        <v>28</v>
      </c>
      <c r="I72">
        <v>116</v>
      </c>
    </row>
    <row r="73" spans="2:10" ht="12.75">
      <c r="B73" s="5" t="s">
        <v>84</v>
      </c>
      <c r="C73" s="5" t="s">
        <v>27</v>
      </c>
      <c r="D73" s="5"/>
      <c r="E73" s="5"/>
      <c r="F73" s="5"/>
      <c r="G73" s="5"/>
      <c r="H73" s="5"/>
      <c r="I73" s="5">
        <v>0</v>
      </c>
      <c r="J73" s="5"/>
    </row>
    <row r="74" spans="5:10" ht="12.75">
      <c r="E74">
        <v>92</v>
      </c>
      <c r="F74">
        <v>91</v>
      </c>
      <c r="G74">
        <v>90</v>
      </c>
      <c r="H74">
        <v>86</v>
      </c>
      <c r="I74">
        <v>359</v>
      </c>
      <c r="J74" s="4">
        <v>29.916666666666668</v>
      </c>
    </row>
    <row r="76" spans="1:2" ht="12.75">
      <c r="A76" t="s">
        <v>25</v>
      </c>
      <c r="B76" s="2" t="s">
        <v>85</v>
      </c>
    </row>
    <row r="77" spans="2:9" ht="12.75">
      <c r="B77" t="s">
        <v>39</v>
      </c>
      <c r="C77" t="s">
        <v>31</v>
      </c>
      <c r="E77">
        <v>34</v>
      </c>
      <c r="F77">
        <v>32</v>
      </c>
      <c r="G77">
        <v>33</v>
      </c>
      <c r="H77">
        <v>35</v>
      </c>
      <c r="I77">
        <v>134</v>
      </c>
    </row>
    <row r="78" spans="2:9" ht="12.75">
      <c r="B78" t="s">
        <v>44</v>
      </c>
      <c r="C78" t="s">
        <v>36</v>
      </c>
      <c r="E78">
        <v>36</v>
      </c>
      <c r="F78">
        <v>31</v>
      </c>
      <c r="G78">
        <v>36</v>
      </c>
      <c r="H78">
        <v>34</v>
      </c>
      <c r="I78">
        <v>137</v>
      </c>
    </row>
    <row r="79" spans="2:9" ht="12.75">
      <c r="B79" t="s">
        <v>58</v>
      </c>
      <c r="C79" t="s">
        <v>86</v>
      </c>
      <c r="E79">
        <v>32</v>
      </c>
      <c r="F79">
        <v>29</v>
      </c>
      <c r="G79">
        <v>26</v>
      </c>
      <c r="H79">
        <v>29</v>
      </c>
      <c r="I79">
        <v>116</v>
      </c>
    </row>
    <row r="80" spans="2:10" ht="12.75">
      <c r="B80" s="5" t="s">
        <v>35</v>
      </c>
      <c r="C80" s="5" t="s">
        <v>36</v>
      </c>
      <c r="D80" s="5"/>
      <c r="E80" s="5"/>
      <c r="F80" s="5"/>
      <c r="G80" s="5"/>
      <c r="H80" s="5"/>
      <c r="I80" s="5">
        <v>0</v>
      </c>
      <c r="J80" s="5"/>
    </row>
    <row r="81" spans="5:10" ht="12.75">
      <c r="E81">
        <v>102</v>
      </c>
      <c r="F81">
        <v>92</v>
      </c>
      <c r="G81">
        <v>95</v>
      </c>
      <c r="H81">
        <v>98</v>
      </c>
      <c r="I81">
        <v>387</v>
      </c>
      <c r="J81" s="4">
        <v>32.25</v>
      </c>
    </row>
    <row r="83" spans="1:2" ht="12.75">
      <c r="A83" t="s">
        <v>34</v>
      </c>
      <c r="B83" s="2" t="s">
        <v>87</v>
      </c>
    </row>
    <row r="84" spans="2:9" ht="12.75">
      <c r="B84" t="s">
        <v>32</v>
      </c>
      <c r="C84" t="s">
        <v>33</v>
      </c>
      <c r="E84">
        <v>29</v>
      </c>
      <c r="F84">
        <v>32</v>
      </c>
      <c r="G84">
        <v>33</v>
      </c>
      <c r="H84">
        <v>33</v>
      </c>
      <c r="I84">
        <v>127</v>
      </c>
    </row>
    <row r="85" spans="2:9" ht="12.75">
      <c r="B85" t="s">
        <v>88</v>
      </c>
      <c r="C85" t="s">
        <v>42</v>
      </c>
      <c r="E85">
        <v>35</v>
      </c>
      <c r="F85">
        <v>34</v>
      </c>
      <c r="G85">
        <v>35</v>
      </c>
      <c r="H85">
        <v>30</v>
      </c>
      <c r="I85">
        <v>134</v>
      </c>
    </row>
    <row r="86" spans="2:10" ht="12.75">
      <c r="B86" s="5" t="s">
        <v>64</v>
      </c>
      <c r="C86" s="5" t="s">
        <v>65</v>
      </c>
      <c r="D86" s="5"/>
      <c r="E86" s="5">
        <v>34</v>
      </c>
      <c r="F86" s="5">
        <v>32</v>
      </c>
      <c r="G86" s="5">
        <v>35</v>
      </c>
      <c r="H86" s="5">
        <v>30</v>
      </c>
      <c r="I86" s="5">
        <v>131</v>
      </c>
      <c r="J86" s="5"/>
    </row>
    <row r="87" spans="5:10" ht="12.75">
      <c r="E87">
        <v>98</v>
      </c>
      <c r="F87">
        <v>98</v>
      </c>
      <c r="G87">
        <v>103</v>
      </c>
      <c r="H87">
        <v>93</v>
      </c>
      <c r="I87">
        <v>392</v>
      </c>
      <c r="J87" s="4">
        <v>32.666666666666664</v>
      </c>
    </row>
    <row r="89" ht="12.75">
      <c r="B89" s="2" t="s">
        <v>89</v>
      </c>
    </row>
    <row r="90" spans="2:9" ht="12.75">
      <c r="B90" t="s">
        <v>50</v>
      </c>
      <c r="C90" t="s">
        <v>51</v>
      </c>
      <c r="E90">
        <v>34</v>
      </c>
      <c r="F90">
        <v>35</v>
      </c>
      <c r="G90">
        <v>35</v>
      </c>
      <c r="H90">
        <v>30</v>
      </c>
      <c r="I90">
        <v>134</v>
      </c>
    </row>
    <row r="91" spans="2:9" ht="12.75">
      <c r="B91" t="s">
        <v>68</v>
      </c>
      <c r="C91" t="s">
        <v>69</v>
      </c>
      <c r="E91">
        <v>40</v>
      </c>
      <c r="F91">
        <v>30</v>
      </c>
      <c r="G91">
        <v>36</v>
      </c>
      <c r="H91">
        <v>32</v>
      </c>
      <c r="I91">
        <v>138</v>
      </c>
    </row>
    <row r="92" spans="2:10" ht="12.75">
      <c r="B92" s="5" t="s">
        <v>66</v>
      </c>
      <c r="C92" s="5" t="s">
        <v>67</v>
      </c>
      <c r="D92" s="5"/>
      <c r="E92" s="5">
        <v>32</v>
      </c>
      <c r="F92" s="5">
        <v>30</v>
      </c>
      <c r="G92" s="5">
        <v>37</v>
      </c>
      <c r="H92" s="5">
        <v>32</v>
      </c>
      <c r="I92" s="5">
        <v>131</v>
      </c>
      <c r="J92" s="5"/>
    </row>
    <row r="93" spans="5:10" ht="12.75">
      <c r="E93">
        <v>106</v>
      </c>
      <c r="F93">
        <v>95</v>
      </c>
      <c r="G93">
        <v>108</v>
      </c>
      <c r="H93">
        <v>94</v>
      </c>
      <c r="I93">
        <v>403</v>
      </c>
      <c r="J93" s="4">
        <v>33.583333333333336</v>
      </c>
    </row>
    <row r="95" ht="12.75">
      <c r="B95" s="2" t="s">
        <v>90</v>
      </c>
    </row>
    <row r="96" spans="2:9" ht="12.75">
      <c r="B96" t="s">
        <v>22</v>
      </c>
      <c r="C96" t="s">
        <v>23</v>
      </c>
      <c r="E96">
        <v>32</v>
      </c>
      <c r="F96">
        <v>36</v>
      </c>
      <c r="G96">
        <v>33</v>
      </c>
      <c r="H96">
        <v>36</v>
      </c>
      <c r="I96">
        <v>137</v>
      </c>
    </row>
    <row r="97" spans="2:9" ht="12.75">
      <c r="B97" t="s">
        <v>75</v>
      </c>
      <c r="C97" t="s">
        <v>76</v>
      </c>
      <c r="E97">
        <v>37</v>
      </c>
      <c r="F97">
        <v>36</v>
      </c>
      <c r="G97">
        <v>36</v>
      </c>
      <c r="H97">
        <v>37</v>
      </c>
      <c r="I97">
        <v>146</v>
      </c>
    </row>
    <row r="98" spans="2:10" ht="12.75">
      <c r="B98" s="5" t="s">
        <v>62</v>
      </c>
      <c r="C98" s="5" t="s">
        <v>63</v>
      </c>
      <c r="D98" s="5"/>
      <c r="E98" s="5">
        <v>29</v>
      </c>
      <c r="F98" s="5">
        <v>30</v>
      </c>
      <c r="G98" s="5">
        <v>34</v>
      </c>
      <c r="H98" s="5">
        <v>31</v>
      </c>
      <c r="I98" s="5">
        <v>124</v>
      </c>
      <c r="J98" s="5"/>
    </row>
    <row r="99" spans="5:10" ht="12.75">
      <c r="E99">
        <v>98</v>
      </c>
      <c r="F99">
        <v>102</v>
      </c>
      <c r="G99">
        <v>103</v>
      </c>
      <c r="H99">
        <v>104</v>
      </c>
      <c r="I99">
        <v>407</v>
      </c>
      <c r="J99" s="4">
        <v>33.916666666666664</v>
      </c>
    </row>
  </sheetData>
  <mergeCells count="4">
    <mergeCell ref="A1:J3"/>
    <mergeCell ref="A4:J5"/>
    <mergeCell ref="A23:J24"/>
    <mergeCell ref="A67:J68"/>
  </mergeCells>
  <printOptions/>
  <pageMargins left="0.9840277777777778" right="0.5902777777777778" top="0.7875" bottom="0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19" sqref="D19"/>
    </sheetView>
  </sheetViews>
  <sheetFormatPr defaultColWidth="11.421875" defaultRowHeight="12.75"/>
  <cols>
    <col min="1" max="1" width="7.28125" style="43" customWidth="1"/>
    <col min="2" max="2" width="4.8515625" style="43" customWidth="1"/>
    <col min="3" max="5" width="24.7109375" style="43" customWidth="1"/>
    <col min="6" max="16384" width="11.421875" style="43" customWidth="1"/>
  </cols>
  <sheetData>
    <row r="1" s="44" customFormat="1" ht="26.25">
      <c r="A1" s="44" t="s">
        <v>213</v>
      </c>
    </row>
    <row r="2" spans="1:4" ht="15.75">
      <c r="A2" s="45">
        <v>0.375</v>
      </c>
      <c r="B2" s="43">
        <v>1</v>
      </c>
      <c r="C2" s="43" t="s">
        <v>132</v>
      </c>
      <c r="D2" s="43" t="s">
        <v>129</v>
      </c>
    </row>
    <row r="4" spans="1:4" ht="15.75">
      <c r="A4" s="45">
        <v>0.37777777777777777</v>
      </c>
      <c r="B4" s="43">
        <v>2</v>
      </c>
      <c r="C4" s="43" t="s">
        <v>116</v>
      </c>
      <c r="D4" s="43" t="s">
        <v>131</v>
      </c>
    </row>
    <row r="6" spans="1:5" ht="15.75">
      <c r="A6" s="45">
        <v>0.38055555555555554</v>
      </c>
      <c r="B6" s="43">
        <v>3</v>
      </c>
      <c r="C6" s="43" t="s">
        <v>128</v>
      </c>
      <c r="D6" s="43" t="s">
        <v>112</v>
      </c>
      <c r="E6" s="43" t="s">
        <v>113</v>
      </c>
    </row>
    <row r="8" spans="1:5" ht="15.75">
      <c r="A8" s="45">
        <v>0.3833333333333333</v>
      </c>
      <c r="B8" s="43">
        <v>4</v>
      </c>
      <c r="C8" s="43" t="s">
        <v>122</v>
      </c>
      <c r="D8" s="43" t="s">
        <v>117</v>
      </c>
      <c r="E8" s="43" t="s">
        <v>3</v>
      </c>
    </row>
    <row r="10" spans="1:5" ht="15.75">
      <c r="A10" s="45">
        <v>0.3861111111111111</v>
      </c>
      <c r="B10" s="43">
        <v>5</v>
      </c>
      <c r="C10" s="43" t="s">
        <v>206</v>
      </c>
      <c r="D10" s="43" t="s">
        <v>6</v>
      </c>
      <c r="E10" s="43" t="s">
        <v>114</v>
      </c>
    </row>
    <row r="12" spans="1:5" ht="15.75">
      <c r="A12" s="45">
        <v>0.3888888888888889</v>
      </c>
      <c r="B12" s="43">
        <v>6</v>
      </c>
      <c r="C12" s="43" t="s">
        <v>110</v>
      </c>
      <c r="D12" s="43" t="s">
        <v>123</v>
      </c>
      <c r="E12" s="43" t="s">
        <v>111</v>
      </c>
    </row>
    <row r="14" spans="1:4" ht="15.75">
      <c r="A14" s="45">
        <v>0.39166666666666666</v>
      </c>
      <c r="B14" s="43">
        <v>7</v>
      </c>
      <c r="C14" s="43" t="s">
        <v>93</v>
      </c>
      <c r="D14" s="43" t="s">
        <v>126</v>
      </c>
    </row>
    <row r="16" spans="1:4" ht="15.75">
      <c r="A16" s="45">
        <v>0.39444444444444443</v>
      </c>
      <c r="B16" s="43">
        <v>8</v>
      </c>
      <c r="C16" s="43" t="s">
        <v>119</v>
      </c>
      <c r="D16" s="43" t="s">
        <v>124</v>
      </c>
    </row>
    <row r="18" spans="1:2" ht="15.75">
      <c r="A18" s="45">
        <v>0.3972222222222222</v>
      </c>
      <c r="B18" s="43">
        <v>9</v>
      </c>
    </row>
    <row r="20" spans="1:2" ht="15.75">
      <c r="A20" s="45">
        <v>0.4</v>
      </c>
      <c r="B20" s="43">
        <v>10</v>
      </c>
    </row>
    <row r="22" spans="1:5" ht="15.75">
      <c r="A22" s="45">
        <v>0.40277777777777773</v>
      </c>
      <c r="B22" s="43">
        <v>11</v>
      </c>
      <c r="E22"/>
    </row>
    <row r="24" spans="1:2" ht="15.75">
      <c r="A24" s="45">
        <v>0.4055555555555555</v>
      </c>
      <c r="B24" s="43">
        <v>12</v>
      </c>
    </row>
    <row r="26" spans="1:2" ht="15.75">
      <c r="A26" s="45">
        <v>0.4083333333333334</v>
      </c>
      <c r="B26" s="43">
        <v>13</v>
      </c>
    </row>
    <row r="28" spans="1:2" ht="15.75">
      <c r="A28" s="45">
        <v>0.41111111111111115</v>
      </c>
      <c r="B28" s="43">
        <v>14</v>
      </c>
    </row>
    <row r="30" spans="1:2" ht="15.75">
      <c r="A30" s="45">
        <v>0.4138888888888889</v>
      </c>
      <c r="B30" s="43">
        <v>15</v>
      </c>
    </row>
    <row r="32" spans="1:2" ht="15.75">
      <c r="A32" s="45">
        <v>0.4166666666666667</v>
      </c>
      <c r="B32" s="43">
        <v>16</v>
      </c>
    </row>
    <row r="34" spans="1:2" ht="15.75">
      <c r="A34" s="45">
        <v>0.41944444444444445</v>
      </c>
      <c r="B34" s="43">
        <v>17</v>
      </c>
    </row>
    <row r="36" spans="1:2" ht="15.75">
      <c r="A36" s="45">
        <v>0.4222222222222222</v>
      </c>
      <c r="B36" s="43">
        <v>18</v>
      </c>
    </row>
    <row r="38" spans="1:2" ht="15.75">
      <c r="A38" s="45">
        <v>0.425</v>
      </c>
      <c r="B38" s="43">
        <v>19</v>
      </c>
    </row>
    <row r="40" spans="1:2" ht="15.75">
      <c r="A40" s="45">
        <v>0.4277777777777778</v>
      </c>
      <c r="B40" s="43">
        <v>20</v>
      </c>
    </row>
    <row r="42" spans="1:2" ht="15.75">
      <c r="A42" s="45">
        <v>0.4305555555555556</v>
      </c>
      <c r="B42" s="43">
        <v>21</v>
      </c>
    </row>
    <row r="44" spans="1:2" ht="15.75">
      <c r="A44" s="45">
        <v>0.43333333333333335</v>
      </c>
      <c r="B44" s="43">
        <v>22</v>
      </c>
    </row>
    <row r="46" spans="1:2" ht="15.75">
      <c r="A46" s="45">
        <v>0.4361111111111111</v>
      </c>
      <c r="B46" s="43">
        <v>23</v>
      </c>
    </row>
    <row r="48" spans="1:2" ht="15.75">
      <c r="A48" s="45">
        <v>0.4388888888888889</v>
      </c>
      <c r="B48" s="43">
        <v>24</v>
      </c>
    </row>
    <row r="50" spans="1:2" ht="15.75">
      <c r="A50" s="45">
        <v>0.44166666666666665</v>
      </c>
      <c r="B50" s="43">
        <v>25</v>
      </c>
    </row>
    <row r="52" ht="15.75">
      <c r="A52" s="45"/>
    </row>
  </sheetData>
  <printOptions gridLines="1"/>
  <pageMargins left="0.19652777777777777" right="0.19652777777777777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5" sqref="A5"/>
    </sheetView>
  </sheetViews>
  <sheetFormatPr defaultColWidth="11.421875" defaultRowHeight="12.75"/>
  <cols>
    <col min="1" max="1" width="44.140625" style="0" customWidth="1"/>
    <col min="2" max="7" width="9.8515625" style="0" customWidth="1"/>
    <col min="8" max="16384" width="11.7109375" style="0" customWidth="1"/>
  </cols>
  <sheetData>
    <row r="1" spans="1:7" ht="45">
      <c r="A1" s="46" t="s">
        <v>214</v>
      </c>
      <c r="B1" s="43" t="s">
        <v>215</v>
      </c>
      <c r="C1" s="47">
        <v>1</v>
      </c>
      <c r="D1" s="47">
        <v>2</v>
      </c>
      <c r="E1" s="47">
        <v>3</v>
      </c>
      <c r="F1" s="47">
        <v>4</v>
      </c>
      <c r="G1" s="48" t="s">
        <v>204</v>
      </c>
    </row>
    <row r="2" spans="1:7" ht="33">
      <c r="A2" s="49" t="s">
        <v>131</v>
      </c>
      <c r="B2" s="49">
        <v>0</v>
      </c>
      <c r="C2" s="49"/>
      <c r="D2" s="49"/>
      <c r="E2" s="49"/>
      <c r="F2" s="49"/>
      <c r="G2" s="49"/>
    </row>
    <row r="3" spans="1:7" ht="33">
      <c r="A3" s="49" t="s">
        <v>132</v>
      </c>
      <c r="B3" s="49">
        <v>8</v>
      </c>
      <c r="C3" s="49"/>
      <c r="D3" s="49"/>
      <c r="E3" s="49"/>
      <c r="F3" s="49"/>
      <c r="G3" s="49"/>
    </row>
    <row r="4" spans="1:7" ht="33">
      <c r="A4" s="49"/>
      <c r="B4" s="49"/>
      <c r="C4" s="49"/>
      <c r="D4" s="49"/>
      <c r="E4" s="49"/>
      <c r="F4" s="49"/>
      <c r="G4" s="49"/>
    </row>
    <row r="5" spans="1:7" ht="33">
      <c r="A5" s="49" t="s">
        <v>216</v>
      </c>
      <c r="B5" s="49"/>
      <c r="C5" s="49"/>
      <c r="D5" s="49"/>
      <c r="E5" s="49"/>
      <c r="F5" s="49"/>
      <c r="G5" s="49"/>
    </row>
  </sheetData>
  <printOptions gridLines="1"/>
  <pageMargins left="0.19652777777777777" right="0.19652777777777777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4" sqref="A4"/>
    </sheetView>
  </sheetViews>
  <sheetFormatPr defaultColWidth="11.421875" defaultRowHeight="12.75"/>
  <cols>
    <col min="1" max="1" width="41.8515625" style="0" customWidth="1"/>
    <col min="2" max="7" width="9.8515625" style="0" customWidth="1"/>
    <col min="8" max="16384" width="11.7109375" style="0" customWidth="1"/>
  </cols>
  <sheetData>
    <row r="1" spans="1:7" ht="45">
      <c r="A1" s="46" t="s">
        <v>217</v>
      </c>
      <c r="B1" s="43" t="s">
        <v>215</v>
      </c>
      <c r="C1" s="47">
        <v>1</v>
      </c>
      <c r="D1" s="47">
        <v>2</v>
      </c>
      <c r="E1" s="47">
        <v>3</v>
      </c>
      <c r="F1" s="47">
        <v>4</v>
      </c>
      <c r="G1" s="12" t="s">
        <v>204</v>
      </c>
    </row>
    <row r="2" spans="1:7" ht="42" customHeight="1">
      <c r="A2" s="49" t="s">
        <v>128</v>
      </c>
      <c r="B2" s="49">
        <v>0</v>
      </c>
      <c r="C2" s="49"/>
      <c r="D2" s="49"/>
      <c r="E2" s="49"/>
      <c r="F2" s="49"/>
      <c r="G2" s="49"/>
    </row>
    <row r="3" spans="1:7" ht="42" customHeight="1">
      <c r="A3" s="49" t="s">
        <v>129</v>
      </c>
      <c r="B3" s="49">
        <v>25</v>
      </c>
      <c r="C3" s="49"/>
      <c r="D3" s="49"/>
      <c r="E3" s="49"/>
      <c r="F3" s="49"/>
      <c r="G3" s="49"/>
    </row>
    <row r="4" spans="2:7" ht="42" customHeight="1">
      <c r="B4" s="49"/>
      <c r="C4" s="49"/>
      <c r="D4" s="49"/>
      <c r="E4" s="49"/>
      <c r="F4" s="49"/>
      <c r="G4" s="49"/>
    </row>
    <row r="5" spans="1:7" ht="42" customHeight="1">
      <c r="A5" s="49" t="s">
        <v>216</v>
      </c>
      <c r="B5" s="49"/>
      <c r="C5" s="49"/>
      <c r="D5" s="49"/>
      <c r="E5" s="49"/>
      <c r="F5" s="49"/>
      <c r="G5" s="49"/>
    </row>
  </sheetData>
  <printOptions gridLines="1"/>
  <pageMargins left="0.19652777777777777" right="0.19652777777777777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"/>
    </sheetView>
  </sheetViews>
  <sheetFormatPr defaultColWidth="11.421875" defaultRowHeight="12.75"/>
  <cols>
    <col min="1" max="1" width="45.421875" style="0" customWidth="1"/>
    <col min="2" max="7" width="9.57421875" style="0" customWidth="1"/>
    <col min="8" max="16384" width="11.7109375" style="0" customWidth="1"/>
  </cols>
  <sheetData>
    <row r="1" spans="1:7" ht="45">
      <c r="A1" s="46" t="s">
        <v>218</v>
      </c>
      <c r="B1" s="43" t="s">
        <v>215</v>
      </c>
      <c r="C1" s="47">
        <v>1</v>
      </c>
      <c r="D1" s="47">
        <v>2</v>
      </c>
      <c r="E1" s="47">
        <v>3</v>
      </c>
      <c r="F1" s="47">
        <v>4</v>
      </c>
      <c r="G1" s="50" t="s">
        <v>219</v>
      </c>
    </row>
    <row r="2" spans="1:7" ht="42" customHeight="1">
      <c r="A2" s="49" t="s">
        <v>123</v>
      </c>
      <c r="B2" s="49">
        <v>0</v>
      </c>
      <c r="C2" s="49"/>
      <c r="D2" s="49"/>
      <c r="E2" s="49"/>
      <c r="F2" s="49"/>
      <c r="G2" s="49"/>
    </row>
    <row r="3" spans="1:7" ht="42" customHeight="1">
      <c r="A3" s="49" t="s">
        <v>124</v>
      </c>
      <c r="B3" s="49">
        <v>12</v>
      </c>
      <c r="C3" s="49"/>
      <c r="D3" s="49"/>
      <c r="E3" s="49"/>
      <c r="F3" s="49"/>
      <c r="G3" s="49"/>
    </row>
    <row r="4" spans="1:7" ht="42" customHeight="1">
      <c r="A4" s="49" t="s">
        <v>125</v>
      </c>
      <c r="B4" s="49">
        <v>14</v>
      </c>
      <c r="C4" s="49"/>
      <c r="D4" s="49"/>
      <c r="E4" s="49"/>
      <c r="F4" s="49"/>
      <c r="G4" s="49"/>
    </row>
    <row r="5" spans="1:7" ht="42" customHeight="1">
      <c r="A5" s="49" t="s">
        <v>6</v>
      </c>
      <c r="B5" s="49">
        <v>15</v>
      </c>
      <c r="C5" s="49"/>
      <c r="D5" s="49"/>
      <c r="E5" s="49"/>
      <c r="F5" s="49"/>
      <c r="G5" s="49"/>
    </row>
    <row r="6" spans="1:7" ht="42" customHeight="1">
      <c r="A6" s="49" t="s">
        <v>122</v>
      </c>
      <c r="B6" s="49">
        <v>16</v>
      </c>
      <c r="C6" s="49"/>
      <c r="D6" s="49"/>
      <c r="E6" s="49"/>
      <c r="F6" s="49"/>
      <c r="G6" s="49"/>
    </row>
    <row r="7" spans="1:7" ht="42" customHeight="1">
      <c r="A7" s="49" t="s">
        <v>126</v>
      </c>
      <c r="B7" s="49">
        <v>17</v>
      </c>
      <c r="C7" s="49"/>
      <c r="D7" s="49"/>
      <c r="E7" s="49"/>
      <c r="F7" s="49"/>
      <c r="G7" s="49"/>
    </row>
    <row r="8" spans="1:7" ht="42" customHeight="1">
      <c r="A8" s="49" t="s">
        <v>93</v>
      </c>
      <c r="B8" s="49">
        <v>37</v>
      </c>
      <c r="C8" s="49"/>
      <c r="D8" s="49"/>
      <c r="E8" s="49"/>
      <c r="F8" s="49"/>
      <c r="G8" s="49"/>
    </row>
    <row r="9" spans="1:7" ht="42" customHeight="1">
      <c r="A9" s="49" t="s">
        <v>216</v>
      </c>
      <c r="B9" s="49"/>
      <c r="C9" s="49"/>
      <c r="D9" s="49"/>
      <c r="E9" s="49"/>
      <c r="F9" s="49"/>
      <c r="G9" s="49"/>
    </row>
  </sheetData>
  <printOptions gridLines="1"/>
  <pageMargins left="0.19652777777777777" right="0.19652777777777777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C2" sqref="C2"/>
    </sheetView>
  </sheetViews>
  <sheetFormatPr defaultColWidth="11.421875" defaultRowHeight="12.75"/>
  <cols>
    <col min="1" max="1" width="43.7109375" style="0" customWidth="1"/>
    <col min="2" max="7" width="9.8515625" style="0" customWidth="1"/>
    <col min="8" max="16384" width="11.7109375" style="0" customWidth="1"/>
  </cols>
  <sheetData>
    <row r="1" spans="1:7" ht="45">
      <c r="A1" s="46" t="s">
        <v>220</v>
      </c>
      <c r="B1" s="43" t="s">
        <v>215</v>
      </c>
      <c r="C1" s="47">
        <v>1</v>
      </c>
      <c r="D1" s="47">
        <v>2</v>
      </c>
      <c r="E1" s="47">
        <v>3</v>
      </c>
      <c r="F1" s="47">
        <v>4</v>
      </c>
      <c r="G1" s="50" t="s">
        <v>219</v>
      </c>
    </row>
    <row r="2" spans="1:6" ht="42" customHeight="1">
      <c r="A2" s="49" t="s">
        <v>111</v>
      </c>
      <c r="B2" s="49">
        <v>0</v>
      </c>
      <c r="C2" s="49"/>
      <c r="D2" s="49"/>
      <c r="E2" s="49"/>
      <c r="F2" s="49"/>
    </row>
    <row r="3" spans="1:6" ht="42" customHeight="1">
      <c r="A3" s="49" t="s">
        <v>110</v>
      </c>
      <c r="B3" s="49">
        <v>0</v>
      </c>
      <c r="C3" s="49"/>
      <c r="D3" s="49"/>
      <c r="E3" s="49"/>
      <c r="F3" s="49"/>
    </row>
    <row r="4" spans="1:6" ht="42" customHeight="1">
      <c r="A4" s="49" t="s">
        <v>112</v>
      </c>
      <c r="B4" s="49">
        <v>3</v>
      </c>
      <c r="C4" s="49"/>
      <c r="D4" s="49"/>
      <c r="E4" s="49"/>
      <c r="F4" s="49"/>
    </row>
    <row r="5" spans="1:6" ht="42" customHeight="1">
      <c r="A5" s="49" t="s">
        <v>9</v>
      </c>
      <c r="B5" s="49">
        <v>6</v>
      </c>
      <c r="C5" s="49"/>
      <c r="D5" s="49"/>
      <c r="E5" s="49"/>
      <c r="F5" s="49"/>
    </row>
    <row r="6" spans="1:6" ht="42" customHeight="1">
      <c r="A6" s="49" t="s">
        <v>114</v>
      </c>
      <c r="B6" s="49">
        <v>20</v>
      </c>
      <c r="C6" s="49"/>
      <c r="D6" s="49"/>
      <c r="E6" s="49"/>
      <c r="F6" s="49"/>
    </row>
    <row r="7" spans="1:6" ht="42" customHeight="1">
      <c r="A7" s="49" t="s">
        <v>113</v>
      </c>
      <c r="B7" s="49">
        <v>25</v>
      </c>
      <c r="C7" s="49"/>
      <c r="D7" s="49"/>
      <c r="E7" s="49"/>
      <c r="F7" s="49"/>
    </row>
    <row r="8" spans="1:6" ht="42" customHeight="1">
      <c r="A8" s="49" t="s">
        <v>221</v>
      </c>
      <c r="B8" s="49">
        <v>27</v>
      </c>
      <c r="C8" s="49"/>
      <c r="D8" s="49"/>
      <c r="E8" s="49"/>
      <c r="F8" s="49"/>
    </row>
    <row r="9" spans="1:6" ht="42" customHeight="1">
      <c r="A9" s="49" t="s">
        <v>117</v>
      </c>
      <c r="B9" s="49">
        <v>31</v>
      </c>
      <c r="C9" s="49"/>
      <c r="D9" s="49"/>
      <c r="E9" s="49"/>
      <c r="F9" s="49"/>
    </row>
    <row r="10" spans="1:6" ht="42" customHeight="1">
      <c r="A10" s="49" t="s">
        <v>119</v>
      </c>
      <c r="B10" s="49">
        <v>34</v>
      </c>
      <c r="C10" s="49"/>
      <c r="D10" s="49"/>
      <c r="E10" s="49"/>
      <c r="F10" s="49"/>
    </row>
    <row r="11" spans="1:6" ht="42" customHeight="1">
      <c r="A11" s="49" t="s">
        <v>222</v>
      </c>
      <c r="B11" s="49">
        <v>43</v>
      </c>
      <c r="C11" s="49"/>
      <c r="D11" s="49"/>
      <c r="E11" s="49"/>
      <c r="F11" s="49"/>
    </row>
    <row r="12" spans="1:6" ht="42" customHeight="1">
      <c r="A12" s="49" t="s">
        <v>118</v>
      </c>
      <c r="B12" s="49">
        <v>52</v>
      </c>
      <c r="C12" s="49"/>
      <c r="D12" s="49"/>
      <c r="E12" s="49"/>
      <c r="F12" s="49"/>
    </row>
    <row r="13" spans="1:6" ht="42" customHeight="1">
      <c r="A13" s="49" t="s">
        <v>120</v>
      </c>
      <c r="B13" s="49">
        <v>449</v>
      </c>
      <c r="C13" s="49"/>
      <c r="D13" s="49"/>
      <c r="E13" s="49"/>
      <c r="F13" s="49"/>
    </row>
    <row r="14" spans="1:6" ht="42" customHeight="1">
      <c r="A14" s="49"/>
      <c r="B14" s="49"/>
      <c r="C14" s="49"/>
      <c r="D14" s="49"/>
      <c r="E14" s="49"/>
      <c r="F14" s="49"/>
    </row>
    <row r="15" spans="1:6" ht="42" customHeight="1">
      <c r="A15" s="49"/>
      <c r="B15" s="49"/>
      <c r="C15" s="49"/>
      <c r="D15" s="49"/>
      <c r="E15" s="49"/>
      <c r="F15" s="49"/>
    </row>
    <row r="16" spans="1:6" ht="42" customHeight="1">
      <c r="A16" s="49" t="s">
        <v>216</v>
      </c>
      <c r="B16" s="49"/>
      <c r="C16" s="49"/>
      <c r="D16" s="49"/>
      <c r="E16" s="49"/>
      <c r="F16" s="49"/>
    </row>
    <row r="17" spans="1:6" ht="33">
      <c r="A17" s="49"/>
      <c r="B17" s="49"/>
      <c r="C17" s="49"/>
      <c r="D17" s="49"/>
      <c r="E17" s="49"/>
      <c r="F17" s="49"/>
    </row>
  </sheetData>
  <printOptions gridLines="1"/>
  <pageMargins left="0.19652777777777777" right="0.19652777777777777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workbookViewId="0" topLeftCell="A1">
      <selection activeCell="A4" sqref="A4"/>
    </sheetView>
  </sheetViews>
  <sheetFormatPr defaultColWidth="11.421875" defaultRowHeight="12.75"/>
  <cols>
    <col min="1" max="1" width="3.7109375" style="0" customWidth="1"/>
    <col min="5" max="9" width="6.57421875" style="0" customWidth="1"/>
  </cols>
  <sheetData>
    <row r="1" spans="1:10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2.75" customHeight="1">
      <c r="A4" s="52" t="s">
        <v>91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7" ht="12.75" customHeight="1">
      <c r="A6" s="1"/>
      <c r="B6" s="1"/>
      <c r="C6" s="1"/>
      <c r="D6" s="1"/>
      <c r="E6" s="1"/>
      <c r="F6" s="1"/>
      <c r="G6" s="1"/>
    </row>
    <row r="8" spans="1:5" ht="12.75">
      <c r="A8" s="2" t="s">
        <v>2</v>
      </c>
      <c r="C8" t="s">
        <v>92</v>
      </c>
      <c r="E8" t="s">
        <v>7</v>
      </c>
    </row>
    <row r="10" spans="1:5" ht="12.75">
      <c r="A10" s="2" t="s">
        <v>5</v>
      </c>
      <c r="C10" t="s">
        <v>11</v>
      </c>
      <c r="E10" t="s">
        <v>12</v>
      </c>
    </row>
    <row r="11" ht="12.75">
      <c r="A11" s="2"/>
    </row>
    <row r="12" spans="1:5" ht="12.75">
      <c r="A12" s="2" t="s">
        <v>8</v>
      </c>
      <c r="C12" t="s">
        <v>9</v>
      </c>
      <c r="E12" t="s">
        <v>10</v>
      </c>
    </row>
    <row r="13" spans="1:5" ht="12.75">
      <c r="A13" s="2"/>
      <c r="C13" t="s">
        <v>93</v>
      </c>
      <c r="E13" t="s">
        <v>94</v>
      </c>
    </row>
    <row r="14" ht="12.75">
      <c r="A14" s="2"/>
    </row>
    <row r="15" spans="1:3" ht="12.75">
      <c r="A15" s="2" t="s">
        <v>13</v>
      </c>
      <c r="C15" t="s">
        <v>14</v>
      </c>
    </row>
    <row r="16" spans="1:3" ht="12.75">
      <c r="A16" s="2" t="s">
        <v>15</v>
      </c>
      <c r="C16" t="s">
        <v>95</v>
      </c>
    </row>
    <row r="17" ht="12.75">
      <c r="A17" s="2"/>
    </row>
    <row r="18" ht="12.75">
      <c r="A18" s="2"/>
    </row>
    <row r="19" ht="12.75">
      <c r="A19" s="2" t="s">
        <v>17</v>
      </c>
    </row>
    <row r="20" spans="1:3" ht="12.75">
      <c r="A20" s="2" t="s">
        <v>18</v>
      </c>
      <c r="C20" t="s">
        <v>96</v>
      </c>
    </row>
    <row r="23" spans="1:10" ht="12.75" customHeight="1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ht="12.75">
      <c r="A25" s="2" t="s">
        <v>20</v>
      </c>
    </row>
    <row r="26" spans="1:10" ht="12.75">
      <c r="A26" s="3" t="s">
        <v>21</v>
      </c>
      <c r="B26" t="s">
        <v>22</v>
      </c>
      <c r="C26" t="s">
        <v>23</v>
      </c>
      <c r="D26" t="s">
        <v>24</v>
      </c>
      <c r="E26">
        <v>37</v>
      </c>
      <c r="F26">
        <v>37</v>
      </c>
      <c r="G26">
        <v>36</v>
      </c>
      <c r="H26">
        <v>40</v>
      </c>
      <c r="I26" s="6">
        <f>SUM(E26:H26)</f>
        <v>150</v>
      </c>
      <c r="J26" s="4">
        <f>SUM(I26/4)</f>
        <v>37.5</v>
      </c>
    </row>
    <row r="27" spans="1:10" ht="12.75">
      <c r="A27" s="3" t="s">
        <v>25</v>
      </c>
      <c r="B27" t="s">
        <v>26</v>
      </c>
      <c r="C27" t="s">
        <v>27</v>
      </c>
      <c r="D27" t="s">
        <v>28</v>
      </c>
      <c r="E27">
        <v>37</v>
      </c>
      <c r="F27">
        <v>40</v>
      </c>
      <c r="G27">
        <v>35</v>
      </c>
      <c r="H27">
        <v>40</v>
      </c>
      <c r="I27" s="6">
        <f>SUM(E27:H27)</f>
        <v>152</v>
      </c>
      <c r="J27" s="4">
        <f>SUM(I27/4)</f>
        <v>38</v>
      </c>
    </row>
    <row r="28" ht="12.75">
      <c r="J28" s="4"/>
    </row>
    <row r="29" spans="1:10" ht="12.75">
      <c r="A29" s="2" t="s">
        <v>29</v>
      </c>
      <c r="J29" s="4"/>
    </row>
    <row r="30" spans="1:10" ht="12.75">
      <c r="A30" s="3" t="s">
        <v>21</v>
      </c>
      <c r="B30" t="s">
        <v>30</v>
      </c>
      <c r="C30" t="s">
        <v>31</v>
      </c>
      <c r="D30" t="s">
        <v>28</v>
      </c>
      <c r="E30">
        <v>31</v>
      </c>
      <c r="F30">
        <v>41</v>
      </c>
      <c r="G30">
        <v>32</v>
      </c>
      <c r="H30">
        <v>39</v>
      </c>
      <c r="I30" s="6">
        <f aca="true" t="shared" si="0" ref="I30:I36">SUM(E30:H30)</f>
        <v>143</v>
      </c>
      <c r="J30" s="4">
        <f aca="true" t="shared" si="1" ref="J30:J36">SUM(I30/4)</f>
        <v>35.75</v>
      </c>
    </row>
    <row r="31" spans="1:10" ht="12.75">
      <c r="A31" s="3" t="s">
        <v>25</v>
      </c>
      <c r="B31" t="s">
        <v>32</v>
      </c>
      <c r="C31" t="s">
        <v>33</v>
      </c>
      <c r="D31" t="s">
        <v>24</v>
      </c>
      <c r="E31">
        <v>34</v>
      </c>
      <c r="F31">
        <v>38</v>
      </c>
      <c r="G31">
        <v>32</v>
      </c>
      <c r="H31">
        <v>31</v>
      </c>
      <c r="I31" s="6">
        <f t="shared" si="0"/>
        <v>135</v>
      </c>
      <c r="J31" s="4">
        <f t="shared" si="1"/>
        <v>33.75</v>
      </c>
    </row>
    <row r="32" spans="1:10" ht="12.75">
      <c r="A32" s="3" t="s">
        <v>34</v>
      </c>
      <c r="B32" t="s">
        <v>35</v>
      </c>
      <c r="C32" t="s">
        <v>36</v>
      </c>
      <c r="D32" t="s">
        <v>37</v>
      </c>
      <c r="E32">
        <v>0</v>
      </c>
      <c r="F32">
        <v>0</v>
      </c>
      <c r="G32">
        <v>0</v>
      </c>
      <c r="H32">
        <v>0</v>
      </c>
      <c r="I32" s="6">
        <f t="shared" si="0"/>
        <v>0</v>
      </c>
      <c r="J32" s="4">
        <f t="shared" si="1"/>
        <v>0</v>
      </c>
    </row>
    <row r="33" spans="1:10" ht="12.75">
      <c r="A33" s="3" t="s">
        <v>38</v>
      </c>
      <c r="B33" t="s">
        <v>39</v>
      </c>
      <c r="C33" t="s">
        <v>31</v>
      </c>
      <c r="D33" t="s">
        <v>37</v>
      </c>
      <c r="E33">
        <v>30</v>
      </c>
      <c r="F33">
        <v>35</v>
      </c>
      <c r="G33">
        <v>33</v>
      </c>
      <c r="H33">
        <v>30</v>
      </c>
      <c r="I33" s="6">
        <f t="shared" si="0"/>
        <v>128</v>
      </c>
      <c r="J33" s="4">
        <f t="shared" si="1"/>
        <v>32</v>
      </c>
    </row>
    <row r="34" spans="1:10" ht="12.75">
      <c r="A34" s="3" t="s">
        <v>40</v>
      </c>
      <c r="B34" t="s">
        <v>41</v>
      </c>
      <c r="C34" t="s">
        <v>42</v>
      </c>
      <c r="D34" t="s">
        <v>24</v>
      </c>
      <c r="E34">
        <v>32</v>
      </c>
      <c r="F34">
        <v>30</v>
      </c>
      <c r="G34">
        <v>32</v>
      </c>
      <c r="H34">
        <v>32</v>
      </c>
      <c r="I34" s="6">
        <f t="shared" si="0"/>
        <v>126</v>
      </c>
      <c r="J34" s="4">
        <f t="shared" si="1"/>
        <v>31.5</v>
      </c>
    </row>
    <row r="35" spans="1:10" ht="12.75">
      <c r="A35" s="3" t="s">
        <v>43</v>
      </c>
      <c r="B35" t="s">
        <v>44</v>
      </c>
      <c r="C35" t="s">
        <v>36</v>
      </c>
      <c r="D35" t="s">
        <v>37</v>
      </c>
      <c r="E35">
        <v>32</v>
      </c>
      <c r="F35">
        <v>33</v>
      </c>
      <c r="G35">
        <v>32</v>
      </c>
      <c r="H35">
        <v>30</v>
      </c>
      <c r="I35" s="6">
        <f t="shared" si="0"/>
        <v>127</v>
      </c>
      <c r="J35" s="4">
        <f t="shared" si="1"/>
        <v>31.75</v>
      </c>
    </row>
    <row r="36" spans="1:10" ht="12.75">
      <c r="A36" s="3" t="s">
        <v>45</v>
      </c>
      <c r="B36" t="s">
        <v>46</v>
      </c>
      <c r="C36" t="s">
        <v>47</v>
      </c>
      <c r="D36" t="s">
        <v>48</v>
      </c>
      <c r="E36">
        <v>36</v>
      </c>
      <c r="F36">
        <v>39</v>
      </c>
      <c r="G36">
        <v>31</v>
      </c>
      <c r="H36">
        <v>35</v>
      </c>
      <c r="I36" s="6">
        <f t="shared" si="0"/>
        <v>141</v>
      </c>
      <c r="J36" s="4">
        <f t="shared" si="1"/>
        <v>35.25</v>
      </c>
    </row>
    <row r="37" ht="12.75">
      <c r="J37" s="4"/>
    </row>
    <row r="38" spans="1:10" ht="12.75">
      <c r="A38" s="2" t="s">
        <v>49</v>
      </c>
      <c r="J38" s="4"/>
    </row>
    <row r="39" spans="1:10" ht="12.75">
      <c r="A39" s="3" t="s">
        <v>21</v>
      </c>
      <c r="B39" t="s">
        <v>50</v>
      </c>
      <c r="C39" t="s">
        <v>51</v>
      </c>
      <c r="D39" t="s">
        <v>48</v>
      </c>
      <c r="E39">
        <v>36</v>
      </c>
      <c r="F39">
        <v>33</v>
      </c>
      <c r="G39">
        <v>34</v>
      </c>
      <c r="H39">
        <v>33</v>
      </c>
      <c r="I39" s="6">
        <f>SUM(E39:H39)</f>
        <v>136</v>
      </c>
      <c r="J39" s="4">
        <f>SUM(I39/4)</f>
        <v>34</v>
      </c>
    </row>
    <row r="40" spans="1:10" ht="12.75">
      <c r="A40" s="3" t="s">
        <v>25</v>
      </c>
      <c r="B40" t="s">
        <v>52</v>
      </c>
      <c r="C40" t="s">
        <v>53</v>
      </c>
      <c r="D40" t="s">
        <v>54</v>
      </c>
      <c r="E40">
        <v>38</v>
      </c>
      <c r="F40">
        <v>37</v>
      </c>
      <c r="G40">
        <v>36</v>
      </c>
      <c r="H40">
        <v>37</v>
      </c>
      <c r="I40" s="6">
        <f>SUM(E40:H40)</f>
        <v>148</v>
      </c>
      <c r="J40" s="4">
        <f>SUM(I40/4)</f>
        <v>37</v>
      </c>
    </row>
    <row r="41" ht="12.75">
      <c r="J41" s="4"/>
    </row>
    <row r="42" spans="1:10" ht="12.75">
      <c r="A42" s="2" t="s">
        <v>55</v>
      </c>
      <c r="J42" s="4"/>
    </row>
    <row r="43" spans="1:10" ht="12.75">
      <c r="A43" s="3" t="s">
        <v>21</v>
      </c>
      <c r="B43" t="s">
        <v>56</v>
      </c>
      <c r="C43" t="s">
        <v>57</v>
      </c>
      <c r="D43" t="s">
        <v>28</v>
      </c>
      <c r="E43">
        <v>31</v>
      </c>
      <c r="F43">
        <v>30</v>
      </c>
      <c r="G43">
        <v>31</v>
      </c>
      <c r="H43">
        <v>29</v>
      </c>
      <c r="I43" s="6">
        <f aca="true" t="shared" si="2" ref="I43:I54">SUM(E43:H43)</f>
        <v>121</v>
      </c>
      <c r="J43" s="4">
        <f aca="true" t="shared" si="3" ref="J43:J54">SUM(I43/4)</f>
        <v>30.25</v>
      </c>
    </row>
    <row r="44" spans="1:10" ht="12.75">
      <c r="A44" s="3" t="s">
        <v>25</v>
      </c>
      <c r="B44" t="s">
        <v>58</v>
      </c>
      <c r="C44" t="s">
        <v>59</v>
      </c>
      <c r="D44" t="s">
        <v>37</v>
      </c>
      <c r="E44">
        <v>28</v>
      </c>
      <c r="F44">
        <v>33</v>
      </c>
      <c r="G44">
        <v>36</v>
      </c>
      <c r="H44">
        <v>28</v>
      </c>
      <c r="I44" s="6">
        <f t="shared" si="2"/>
        <v>125</v>
      </c>
      <c r="J44" s="4">
        <f t="shared" si="3"/>
        <v>31.25</v>
      </c>
    </row>
    <row r="45" spans="1:10" ht="12.75">
      <c r="A45" s="3" t="s">
        <v>34</v>
      </c>
      <c r="B45" t="s">
        <v>60</v>
      </c>
      <c r="C45" t="s">
        <v>61</v>
      </c>
      <c r="D45" t="s">
        <v>28</v>
      </c>
      <c r="E45">
        <v>31</v>
      </c>
      <c r="F45">
        <v>30</v>
      </c>
      <c r="G45">
        <v>30</v>
      </c>
      <c r="H45">
        <v>31</v>
      </c>
      <c r="I45" s="6">
        <f t="shared" si="2"/>
        <v>122</v>
      </c>
      <c r="J45" s="4">
        <f t="shared" si="3"/>
        <v>30.5</v>
      </c>
    </row>
    <row r="46" spans="1:10" ht="12.75">
      <c r="A46" s="3" t="s">
        <v>38</v>
      </c>
      <c r="B46" t="s">
        <v>62</v>
      </c>
      <c r="C46" t="s">
        <v>63</v>
      </c>
      <c r="D46" t="s">
        <v>24</v>
      </c>
      <c r="E46">
        <v>33</v>
      </c>
      <c r="F46">
        <v>30</v>
      </c>
      <c r="G46">
        <v>29</v>
      </c>
      <c r="H46">
        <v>33</v>
      </c>
      <c r="I46" s="6">
        <f t="shared" si="2"/>
        <v>125</v>
      </c>
      <c r="J46" s="4">
        <f t="shared" si="3"/>
        <v>31.25</v>
      </c>
    </row>
    <row r="47" spans="1:10" ht="12.75">
      <c r="A47" s="3" t="s">
        <v>40</v>
      </c>
      <c r="B47" t="s">
        <v>64</v>
      </c>
      <c r="C47" t="s">
        <v>65</v>
      </c>
      <c r="D47" t="s">
        <v>24</v>
      </c>
      <c r="E47">
        <v>33</v>
      </c>
      <c r="F47">
        <v>33</v>
      </c>
      <c r="G47">
        <v>35</v>
      </c>
      <c r="H47">
        <v>37</v>
      </c>
      <c r="I47" s="6">
        <f t="shared" si="2"/>
        <v>138</v>
      </c>
      <c r="J47" s="4">
        <f t="shared" si="3"/>
        <v>34.5</v>
      </c>
    </row>
    <row r="48" spans="1:10" ht="12.75">
      <c r="A48" s="3" t="s">
        <v>43</v>
      </c>
      <c r="B48" t="s">
        <v>66</v>
      </c>
      <c r="C48" t="s">
        <v>67</v>
      </c>
      <c r="D48" t="s">
        <v>48</v>
      </c>
      <c r="E48">
        <v>30</v>
      </c>
      <c r="F48">
        <v>27</v>
      </c>
      <c r="G48">
        <v>39</v>
      </c>
      <c r="H48">
        <v>45</v>
      </c>
      <c r="I48" s="6">
        <f t="shared" si="2"/>
        <v>141</v>
      </c>
      <c r="J48" s="4">
        <f t="shared" si="3"/>
        <v>35.25</v>
      </c>
    </row>
    <row r="49" spans="1:10" ht="12.75">
      <c r="A49" s="3" t="s">
        <v>45</v>
      </c>
      <c r="B49" t="s">
        <v>68</v>
      </c>
      <c r="C49" t="s">
        <v>69</v>
      </c>
      <c r="D49" t="s">
        <v>48</v>
      </c>
      <c r="E49">
        <v>32</v>
      </c>
      <c r="F49">
        <v>34</v>
      </c>
      <c r="G49">
        <v>36</v>
      </c>
      <c r="H49">
        <v>32</v>
      </c>
      <c r="I49" s="6">
        <f t="shared" si="2"/>
        <v>134</v>
      </c>
      <c r="J49" s="4">
        <f t="shared" si="3"/>
        <v>33.5</v>
      </c>
    </row>
    <row r="50" spans="1:10" ht="12.75">
      <c r="A50" s="3" t="s">
        <v>70</v>
      </c>
      <c r="B50" t="s">
        <v>52</v>
      </c>
      <c r="C50" t="s">
        <v>71</v>
      </c>
      <c r="D50" t="s">
        <v>54</v>
      </c>
      <c r="E50">
        <v>35</v>
      </c>
      <c r="F50">
        <v>40</v>
      </c>
      <c r="G50">
        <v>37</v>
      </c>
      <c r="H50">
        <v>31</v>
      </c>
      <c r="I50" s="6">
        <f t="shared" si="2"/>
        <v>143</v>
      </c>
      <c r="J50" s="4">
        <f t="shared" si="3"/>
        <v>35.75</v>
      </c>
    </row>
    <row r="51" spans="1:10" ht="12.75">
      <c r="A51" s="3" t="s">
        <v>72</v>
      </c>
      <c r="B51" t="s">
        <v>50</v>
      </c>
      <c r="C51" t="s">
        <v>73</v>
      </c>
      <c r="D51" t="s">
        <v>48</v>
      </c>
      <c r="E51">
        <v>34</v>
      </c>
      <c r="F51">
        <v>37</v>
      </c>
      <c r="G51">
        <v>36</v>
      </c>
      <c r="H51">
        <v>34</v>
      </c>
      <c r="I51" s="6">
        <f t="shared" si="2"/>
        <v>141</v>
      </c>
      <c r="J51" s="4">
        <f t="shared" si="3"/>
        <v>35.25</v>
      </c>
    </row>
    <row r="52" spans="1:10" ht="12.75">
      <c r="A52" s="3" t="s">
        <v>74</v>
      </c>
      <c r="B52" t="s">
        <v>75</v>
      </c>
      <c r="C52" t="s">
        <v>76</v>
      </c>
      <c r="D52" t="s">
        <v>24</v>
      </c>
      <c r="E52">
        <v>39</v>
      </c>
      <c r="F52">
        <v>37</v>
      </c>
      <c r="G52">
        <v>38</v>
      </c>
      <c r="H52">
        <v>38</v>
      </c>
      <c r="I52" s="6">
        <f t="shared" si="2"/>
        <v>152</v>
      </c>
      <c r="J52" s="4">
        <f t="shared" si="3"/>
        <v>38</v>
      </c>
    </row>
    <row r="53" spans="1:10" ht="12.75">
      <c r="A53" s="3" t="s">
        <v>77</v>
      </c>
      <c r="B53" t="s">
        <v>78</v>
      </c>
      <c r="C53" t="s">
        <v>79</v>
      </c>
      <c r="D53" t="s">
        <v>48</v>
      </c>
      <c r="E53">
        <v>34</v>
      </c>
      <c r="F53">
        <v>39</v>
      </c>
      <c r="G53">
        <v>34</v>
      </c>
      <c r="H53">
        <v>36</v>
      </c>
      <c r="I53" s="6">
        <f t="shared" si="2"/>
        <v>143</v>
      </c>
      <c r="J53" s="4">
        <f t="shared" si="3"/>
        <v>35.75</v>
      </c>
    </row>
    <row r="54" spans="1:10" ht="12.75">
      <c r="A54" s="3" t="s">
        <v>80</v>
      </c>
      <c r="B54" t="s">
        <v>81</v>
      </c>
      <c r="C54" t="s">
        <v>82</v>
      </c>
      <c r="D54" t="s">
        <v>28</v>
      </c>
      <c r="E54">
        <v>0</v>
      </c>
      <c r="F54">
        <v>0</v>
      </c>
      <c r="G54">
        <v>0</v>
      </c>
      <c r="H54">
        <v>0</v>
      </c>
      <c r="I54" s="6">
        <f t="shared" si="2"/>
        <v>0</v>
      </c>
      <c r="J54" s="4">
        <f t="shared" si="3"/>
        <v>0</v>
      </c>
    </row>
    <row r="67" spans="1:10" ht="12.75">
      <c r="A67" s="51" t="s">
        <v>83</v>
      </c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2" ht="12.75">
      <c r="A69" t="s">
        <v>21</v>
      </c>
      <c r="B69" s="2" t="s">
        <v>85</v>
      </c>
    </row>
    <row r="70" spans="2:9" ht="12.75">
      <c r="B70" t="s">
        <v>39</v>
      </c>
      <c r="C70" t="s">
        <v>31</v>
      </c>
      <c r="E70">
        <v>30</v>
      </c>
      <c r="F70">
        <v>35</v>
      </c>
      <c r="G70">
        <v>33</v>
      </c>
      <c r="H70">
        <v>30</v>
      </c>
      <c r="I70" s="6">
        <f>SUM(E70:H70)</f>
        <v>128</v>
      </c>
    </row>
    <row r="71" spans="2:9" ht="12.75">
      <c r="B71" t="s">
        <v>44</v>
      </c>
      <c r="C71" t="s">
        <v>36</v>
      </c>
      <c r="E71">
        <v>32</v>
      </c>
      <c r="F71">
        <v>33</v>
      </c>
      <c r="G71">
        <v>32</v>
      </c>
      <c r="H71">
        <v>30</v>
      </c>
      <c r="I71" s="6">
        <f>SUM(E71:H71)</f>
        <v>127</v>
      </c>
    </row>
    <row r="72" spans="2:9" ht="12.75">
      <c r="B72" t="s">
        <v>58</v>
      </c>
      <c r="C72" t="s">
        <v>86</v>
      </c>
      <c r="E72">
        <v>28</v>
      </c>
      <c r="F72">
        <v>33</v>
      </c>
      <c r="G72">
        <v>36</v>
      </c>
      <c r="H72">
        <v>28</v>
      </c>
      <c r="I72" s="6">
        <f>SUM(E72:H72)</f>
        <v>125</v>
      </c>
    </row>
    <row r="73" spans="2:10" ht="12.75">
      <c r="B73" s="5" t="s">
        <v>97</v>
      </c>
      <c r="C73" s="5" t="s">
        <v>98</v>
      </c>
      <c r="D73" s="5"/>
      <c r="E73" s="5"/>
      <c r="F73" s="5"/>
      <c r="G73" s="5"/>
      <c r="H73" s="5"/>
      <c r="I73" s="6">
        <f>SUM(E73:H73)</f>
        <v>0</v>
      </c>
      <c r="J73" s="5"/>
    </row>
    <row r="74" spans="5:10" ht="12.75">
      <c r="E74" s="6">
        <f>SUM(E70:E73)</f>
        <v>90</v>
      </c>
      <c r="F74" s="6">
        <f>SUM(F70:F73)</f>
        <v>101</v>
      </c>
      <c r="G74" s="6">
        <f>SUM(G70:G73)</f>
        <v>101</v>
      </c>
      <c r="H74" s="6">
        <f>SUM(H70:H73)</f>
        <v>88</v>
      </c>
      <c r="I74" s="6">
        <f>SUM(I70:I73)</f>
        <v>380</v>
      </c>
      <c r="J74" s="4">
        <f>SUM(I74/12)</f>
        <v>31.666666666666668</v>
      </c>
    </row>
    <row r="76" spans="1:2" ht="12.75">
      <c r="A76" t="s">
        <v>25</v>
      </c>
      <c r="B76" s="2" t="s">
        <v>4</v>
      </c>
    </row>
    <row r="77" spans="2:9" ht="12.75">
      <c r="B77" t="s">
        <v>60</v>
      </c>
      <c r="C77" t="s">
        <v>61</v>
      </c>
      <c r="E77">
        <v>31</v>
      </c>
      <c r="F77">
        <v>30</v>
      </c>
      <c r="G77">
        <v>30</v>
      </c>
      <c r="H77">
        <v>31</v>
      </c>
      <c r="I77" s="6">
        <f>SUM(E77:H77)</f>
        <v>122</v>
      </c>
    </row>
    <row r="78" spans="2:9" ht="12.75">
      <c r="B78" t="s">
        <v>30</v>
      </c>
      <c r="C78" t="s">
        <v>31</v>
      </c>
      <c r="E78">
        <v>31</v>
      </c>
      <c r="F78">
        <v>41</v>
      </c>
      <c r="G78">
        <v>32</v>
      </c>
      <c r="H78">
        <v>39</v>
      </c>
      <c r="I78" s="6">
        <f>SUM(E78:H78)</f>
        <v>143</v>
      </c>
    </row>
    <row r="79" spans="2:9" ht="12.75">
      <c r="B79" t="s">
        <v>56</v>
      </c>
      <c r="C79" t="s">
        <v>57</v>
      </c>
      <c r="E79">
        <v>31</v>
      </c>
      <c r="F79">
        <v>30</v>
      </c>
      <c r="G79">
        <v>31</v>
      </c>
      <c r="H79">
        <v>29</v>
      </c>
      <c r="I79" s="6">
        <f>SUM(E79:H79)</f>
        <v>121</v>
      </c>
    </row>
    <row r="80" spans="2:10" ht="12.75">
      <c r="B80" s="5" t="s">
        <v>84</v>
      </c>
      <c r="C80" s="5" t="s">
        <v>27</v>
      </c>
      <c r="D80" s="5"/>
      <c r="E80" s="5"/>
      <c r="F80" s="5"/>
      <c r="G80" s="5"/>
      <c r="H80" s="5"/>
      <c r="I80" s="6">
        <f>SUM(E80:H80)</f>
        <v>0</v>
      </c>
      <c r="J80" s="5"/>
    </row>
    <row r="81" spans="5:10" ht="12.75">
      <c r="E81" s="6">
        <f>SUM(E77:E80)</f>
        <v>93</v>
      </c>
      <c r="F81" s="6">
        <f>SUM(F77:F80)</f>
        <v>101</v>
      </c>
      <c r="G81" s="6">
        <f>SUM(G77:G80)</f>
        <v>93</v>
      </c>
      <c r="H81" s="6">
        <f>SUM(H77:H80)</f>
        <v>99</v>
      </c>
      <c r="I81" s="6">
        <f>SUM(I77:I80)</f>
        <v>386</v>
      </c>
      <c r="J81" s="4">
        <f>SUM(I81/12)</f>
        <v>32.166666666666664</v>
      </c>
    </row>
    <row r="83" spans="1:2" ht="12.75">
      <c r="A83" t="s">
        <v>34</v>
      </c>
      <c r="B83" s="2" t="s">
        <v>87</v>
      </c>
    </row>
    <row r="84" spans="2:9" ht="12.75">
      <c r="B84" t="s">
        <v>32</v>
      </c>
      <c r="C84" t="s">
        <v>33</v>
      </c>
      <c r="E84">
        <v>34</v>
      </c>
      <c r="F84">
        <v>38</v>
      </c>
      <c r="G84">
        <v>32</v>
      </c>
      <c r="H84">
        <v>31</v>
      </c>
      <c r="I84" s="6">
        <f>SUM(E84:H84)</f>
        <v>135</v>
      </c>
    </row>
    <row r="85" spans="2:9" ht="12.75">
      <c r="B85" t="s">
        <v>88</v>
      </c>
      <c r="C85" t="s">
        <v>42</v>
      </c>
      <c r="E85">
        <v>32</v>
      </c>
      <c r="F85">
        <v>30</v>
      </c>
      <c r="G85">
        <v>32</v>
      </c>
      <c r="H85">
        <v>32</v>
      </c>
      <c r="I85" s="6">
        <f>SUM(E85:H85)</f>
        <v>126</v>
      </c>
    </row>
    <row r="86" spans="2:9" ht="12.75">
      <c r="B86" s="5" t="s">
        <v>64</v>
      </c>
      <c r="C86" s="5" t="s">
        <v>65</v>
      </c>
      <c r="D86" s="5"/>
      <c r="E86">
        <v>33</v>
      </c>
      <c r="F86">
        <v>33</v>
      </c>
      <c r="G86">
        <v>35</v>
      </c>
      <c r="H86">
        <v>37</v>
      </c>
      <c r="I86" s="6">
        <f>SUM(E86:H86)</f>
        <v>138</v>
      </c>
    </row>
    <row r="87" spans="5:10" ht="12.75">
      <c r="E87" s="7">
        <f>SUM(E84:E86)</f>
        <v>99</v>
      </c>
      <c r="F87" s="7">
        <f>SUM(F84:F86)</f>
        <v>101</v>
      </c>
      <c r="G87" s="7">
        <f>SUM(G84:G86)</f>
        <v>99</v>
      </c>
      <c r="H87" s="7">
        <f>SUM(H84:H86)</f>
        <v>100</v>
      </c>
      <c r="I87" s="6">
        <f>SUM(I84:I86)</f>
        <v>399</v>
      </c>
      <c r="J87" s="8">
        <f>SUM(I87/12)</f>
        <v>33.25</v>
      </c>
    </row>
    <row r="88" ht="12.75">
      <c r="J88" s="4"/>
    </row>
    <row r="89" spans="1:2" ht="12.75">
      <c r="A89" t="s">
        <v>38</v>
      </c>
      <c r="B89" s="2" t="s">
        <v>89</v>
      </c>
    </row>
    <row r="90" spans="2:9" ht="12.75">
      <c r="B90" s="5" t="s">
        <v>66</v>
      </c>
      <c r="C90" s="5" t="s">
        <v>67</v>
      </c>
      <c r="E90">
        <v>30</v>
      </c>
      <c r="F90">
        <v>27</v>
      </c>
      <c r="G90">
        <v>39</v>
      </c>
      <c r="H90">
        <v>45</v>
      </c>
      <c r="I90" s="6">
        <f>SUM(E90:H90)</f>
        <v>141</v>
      </c>
    </row>
    <row r="91" spans="2:9" ht="12.75">
      <c r="B91" t="s">
        <v>50</v>
      </c>
      <c r="C91" t="s">
        <v>51</v>
      </c>
      <c r="E91">
        <v>36</v>
      </c>
      <c r="F91">
        <v>33</v>
      </c>
      <c r="G91">
        <v>34</v>
      </c>
      <c r="H91">
        <v>33</v>
      </c>
      <c r="I91" s="6">
        <f>SUM(E91:H91)</f>
        <v>136</v>
      </c>
    </row>
    <row r="92" spans="2:9" ht="12.75">
      <c r="B92" t="s">
        <v>68</v>
      </c>
      <c r="C92" t="s">
        <v>69</v>
      </c>
      <c r="D92" s="9"/>
      <c r="E92">
        <v>32</v>
      </c>
      <c r="F92">
        <v>34</v>
      </c>
      <c r="G92">
        <v>36</v>
      </c>
      <c r="H92">
        <v>32</v>
      </c>
      <c r="I92" s="6">
        <f>SUM(E92:H92)</f>
        <v>134</v>
      </c>
    </row>
    <row r="93" spans="5:10" ht="12.75">
      <c r="E93" s="5"/>
      <c r="F93" s="5"/>
      <c r="G93" s="5"/>
      <c r="H93" s="5"/>
      <c r="I93" s="6">
        <f>SUM(E93:H93)</f>
        <v>0</v>
      </c>
      <c r="J93" s="5"/>
    </row>
    <row r="94" spans="5:10" ht="12.75">
      <c r="E94" s="6">
        <f>SUM(E90:E93)</f>
        <v>98</v>
      </c>
      <c r="F94" s="6">
        <f>SUM(F90:F93)</f>
        <v>94</v>
      </c>
      <c r="G94" s="6">
        <f>SUM(G90:G93)</f>
        <v>109</v>
      </c>
      <c r="H94" s="6">
        <f>SUM(H90:H93)</f>
        <v>110</v>
      </c>
      <c r="I94" s="6">
        <f>SUM(I90:I93)</f>
        <v>411</v>
      </c>
      <c r="J94" s="4">
        <f>SUM(I94/12)</f>
        <v>34.25</v>
      </c>
    </row>
    <row r="95" spans="1:9" ht="12.75">
      <c r="A95" t="s">
        <v>40</v>
      </c>
      <c r="B95" s="2" t="s">
        <v>90</v>
      </c>
      <c r="I95" s="6">
        <f>SUM(E95:H95)</f>
        <v>0</v>
      </c>
    </row>
    <row r="96" spans="2:9" ht="12.75">
      <c r="B96" t="s">
        <v>22</v>
      </c>
      <c r="C96" t="s">
        <v>23</v>
      </c>
      <c r="E96">
        <v>37</v>
      </c>
      <c r="F96">
        <v>37</v>
      </c>
      <c r="G96">
        <v>36</v>
      </c>
      <c r="H96">
        <v>40</v>
      </c>
      <c r="I96" s="6">
        <f>SUM(E96:H96)</f>
        <v>150</v>
      </c>
    </row>
    <row r="97" spans="2:9" ht="12.75">
      <c r="B97" t="s">
        <v>75</v>
      </c>
      <c r="C97" t="s">
        <v>76</v>
      </c>
      <c r="E97">
        <v>39</v>
      </c>
      <c r="F97">
        <v>37</v>
      </c>
      <c r="G97">
        <v>38</v>
      </c>
      <c r="H97">
        <v>38</v>
      </c>
      <c r="I97" s="6">
        <f>SUM(E97:H97)</f>
        <v>152</v>
      </c>
    </row>
    <row r="98" spans="2:9" ht="12.75">
      <c r="B98" s="5" t="s">
        <v>62</v>
      </c>
      <c r="C98" s="5" t="s">
        <v>63</v>
      </c>
      <c r="D98" s="9"/>
      <c r="E98">
        <v>33</v>
      </c>
      <c r="F98">
        <v>30</v>
      </c>
      <c r="G98">
        <v>29</v>
      </c>
      <c r="H98">
        <v>33</v>
      </c>
      <c r="I98" s="6">
        <f>SUM(E98:H98)</f>
        <v>125</v>
      </c>
    </row>
    <row r="99" spans="5:10" ht="12.75">
      <c r="E99" s="5"/>
      <c r="F99" s="5"/>
      <c r="G99" s="5"/>
      <c r="H99" s="5"/>
      <c r="I99" s="6">
        <f>SUM(E99:H99)</f>
        <v>0</v>
      </c>
      <c r="J99" s="5"/>
    </row>
    <row r="100" spans="5:10" ht="12.75">
      <c r="E100" s="6">
        <f>SUM(E96:E99)</f>
        <v>109</v>
      </c>
      <c r="F100" s="6">
        <f>SUM(F96:F99)</f>
        <v>104</v>
      </c>
      <c r="G100" s="6">
        <f>SUM(G96:G99)</f>
        <v>103</v>
      </c>
      <c r="H100" s="6">
        <f>SUM(H96:H99)</f>
        <v>111</v>
      </c>
      <c r="I100" s="6">
        <f>SUM(I96:I99)</f>
        <v>427</v>
      </c>
      <c r="J100" s="4">
        <f>SUM(I100/12)</f>
        <v>35.583333333333336</v>
      </c>
    </row>
    <row r="104" ht="12.75">
      <c r="A104" t="s">
        <v>99</v>
      </c>
    </row>
    <row r="106" spans="1:8" ht="12.75">
      <c r="A106" t="s">
        <v>21</v>
      </c>
      <c r="B106" t="s">
        <v>4</v>
      </c>
      <c r="E106">
        <v>8</v>
      </c>
      <c r="F106">
        <v>0</v>
      </c>
      <c r="H106">
        <v>359</v>
      </c>
    </row>
    <row r="107" spans="1:8" ht="12.75">
      <c r="A107" t="s">
        <v>25</v>
      </c>
      <c r="B107" t="s">
        <v>100</v>
      </c>
      <c r="E107">
        <v>6</v>
      </c>
      <c r="F107">
        <v>2</v>
      </c>
      <c r="H107">
        <v>387</v>
      </c>
    </row>
    <row r="108" spans="1:8" ht="12.75">
      <c r="A108" t="s">
        <v>34</v>
      </c>
      <c r="B108" t="s">
        <v>101</v>
      </c>
      <c r="E108">
        <v>4</v>
      </c>
      <c r="F108">
        <v>4</v>
      </c>
      <c r="H108">
        <v>392</v>
      </c>
    </row>
    <row r="109" spans="1:8" ht="12.75">
      <c r="A109" t="s">
        <v>38</v>
      </c>
      <c r="B109" t="s">
        <v>89</v>
      </c>
      <c r="E109">
        <v>2</v>
      </c>
      <c r="F109">
        <v>6</v>
      </c>
      <c r="H109">
        <v>403</v>
      </c>
    </row>
    <row r="110" spans="1:8" ht="12.75">
      <c r="A110" t="s">
        <v>40</v>
      </c>
      <c r="B110" t="s">
        <v>102</v>
      </c>
      <c r="E110">
        <v>0</v>
      </c>
      <c r="F110">
        <v>8</v>
      </c>
      <c r="H110">
        <v>407</v>
      </c>
    </row>
    <row r="112" ht="12.75">
      <c r="A112" t="s">
        <v>103</v>
      </c>
    </row>
    <row r="114" spans="1:8" ht="12.75">
      <c r="A114" t="s">
        <v>21</v>
      </c>
      <c r="B114" t="s">
        <v>100</v>
      </c>
      <c r="E114">
        <v>8</v>
      </c>
      <c r="F114">
        <v>0</v>
      </c>
      <c r="H114">
        <v>380</v>
      </c>
    </row>
    <row r="115" spans="1:8" ht="12.75">
      <c r="A115" t="s">
        <v>25</v>
      </c>
      <c r="B115" t="s">
        <v>4</v>
      </c>
      <c r="E115">
        <v>6</v>
      </c>
      <c r="F115">
        <v>2</v>
      </c>
      <c r="H115">
        <v>386</v>
      </c>
    </row>
    <row r="116" spans="1:8" ht="12.75">
      <c r="A116" t="s">
        <v>34</v>
      </c>
      <c r="B116" t="s">
        <v>101</v>
      </c>
      <c r="E116">
        <v>4</v>
      </c>
      <c r="F116">
        <v>4</v>
      </c>
      <c r="H116">
        <v>399</v>
      </c>
    </row>
    <row r="117" spans="1:8" ht="12.75">
      <c r="A117" t="s">
        <v>38</v>
      </c>
      <c r="B117" t="s">
        <v>89</v>
      </c>
      <c r="E117">
        <v>2</v>
      </c>
      <c r="F117">
        <v>6</v>
      </c>
      <c r="H117">
        <v>411</v>
      </c>
    </row>
    <row r="118" spans="1:8" ht="12.75">
      <c r="A118" t="s">
        <v>40</v>
      </c>
      <c r="B118" t="s">
        <v>102</v>
      </c>
      <c r="E118">
        <v>0</v>
      </c>
      <c r="F118">
        <v>8</v>
      </c>
      <c r="H118">
        <v>427</v>
      </c>
    </row>
    <row r="120" ht="12.75">
      <c r="A120" t="s">
        <v>104</v>
      </c>
    </row>
    <row r="122" spans="1:8" ht="12.75">
      <c r="A122" t="s">
        <v>21</v>
      </c>
      <c r="B122" t="s">
        <v>4</v>
      </c>
      <c r="E122">
        <v>14</v>
      </c>
      <c r="F122">
        <v>2</v>
      </c>
      <c r="H122">
        <v>745</v>
      </c>
    </row>
    <row r="123" spans="1:8" ht="12.75">
      <c r="A123" t="s">
        <v>25</v>
      </c>
      <c r="B123" t="s">
        <v>100</v>
      </c>
      <c r="E123">
        <v>14</v>
      </c>
      <c r="F123">
        <v>2</v>
      </c>
      <c r="H123">
        <v>767</v>
      </c>
    </row>
    <row r="124" spans="1:8" ht="12.75">
      <c r="A124" t="s">
        <v>34</v>
      </c>
      <c r="B124" t="s">
        <v>101</v>
      </c>
      <c r="E124">
        <v>8</v>
      </c>
      <c r="F124">
        <v>8</v>
      </c>
      <c r="H124">
        <v>791</v>
      </c>
    </row>
    <row r="125" spans="1:8" ht="12.75">
      <c r="A125" t="s">
        <v>38</v>
      </c>
      <c r="B125" t="s">
        <v>89</v>
      </c>
      <c r="E125">
        <v>4</v>
      </c>
      <c r="F125">
        <v>12</v>
      </c>
      <c r="H125">
        <v>814</v>
      </c>
    </row>
    <row r="126" spans="1:8" ht="12.75">
      <c r="A126" t="s">
        <v>40</v>
      </c>
      <c r="B126" t="s">
        <v>102</v>
      </c>
      <c r="E126">
        <v>0</v>
      </c>
      <c r="F126">
        <v>16</v>
      </c>
      <c r="H126">
        <v>834</v>
      </c>
    </row>
    <row r="130" spans="1:8" ht="12.75">
      <c r="A130" t="s">
        <v>19</v>
      </c>
      <c r="E130" t="s">
        <v>105</v>
      </c>
      <c r="F130" t="s">
        <v>106</v>
      </c>
      <c r="G130" t="s">
        <v>107</v>
      </c>
      <c r="H130" t="s">
        <v>108</v>
      </c>
    </row>
    <row r="131" ht="12.75">
      <c r="A131" t="s">
        <v>109</v>
      </c>
    </row>
    <row r="132" spans="1:9" ht="12.75">
      <c r="A132" t="s">
        <v>21</v>
      </c>
      <c r="B132" t="s">
        <v>110</v>
      </c>
      <c r="E132">
        <v>116</v>
      </c>
      <c r="F132">
        <v>121</v>
      </c>
      <c r="I132">
        <v>0</v>
      </c>
    </row>
    <row r="133" spans="1:9" ht="12.75">
      <c r="A133" t="s">
        <v>25</v>
      </c>
      <c r="B133" t="s">
        <v>111</v>
      </c>
      <c r="E133">
        <v>116</v>
      </c>
      <c r="F133">
        <v>125</v>
      </c>
      <c r="I133">
        <v>4</v>
      </c>
    </row>
    <row r="134" spans="1:9" ht="12.75">
      <c r="A134" t="s">
        <v>34</v>
      </c>
      <c r="B134" t="s">
        <v>112</v>
      </c>
      <c r="E134">
        <v>121</v>
      </c>
      <c r="F134">
        <v>122</v>
      </c>
      <c r="I134">
        <v>6</v>
      </c>
    </row>
    <row r="135" spans="1:9" ht="12.75">
      <c r="A135" t="s">
        <v>38</v>
      </c>
      <c r="B135" t="s">
        <v>9</v>
      </c>
      <c r="E135">
        <v>124</v>
      </c>
      <c r="F135">
        <v>125</v>
      </c>
      <c r="I135">
        <v>12</v>
      </c>
    </row>
    <row r="136" spans="1:9" ht="12.75">
      <c r="A136" t="s">
        <v>40</v>
      </c>
      <c r="B136" t="s">
        <v>113</v>
      </c>
      <c r="E136">
        <v>131</v>
      </c>
      <c r="F136">
        <v>138</v>
      </c>
      <c r="I136">
        <v>32</v>
      </c>
    </row>
    <row r="137" spans="1:9" ht="12.75">
      <c r="A137" t="s">
        <v>43</v>
      </c>
      <c r="B137" t="s">
        <v>114</v>
      </c>
      <c r="E137">
        <v>138</v>
      </c>
      <c r="F137">
        <v>134</v>
      </c>
      <c r="I137">
        <v>35</v>
      </c>
    </row>
    <row r="138" spans="1:9" ht="12.75">
      <c r="A138" t="s">
        <v>45</v>
      </c>
      <c r="B138" t="s">
        <v>115</v>
      </c>
      <c r="E138">
        <v>131</v>
      </c>
      <c r="F138">
        <v>141</v>
      </c>
      <c r="I138">
        <v>35</v>
      </c>
    </row>
    <row r="139" spans="1:9" ht="12.75">
      <c r="A139" t="s">
        <v>70</v>
      </c>
      <c r="B139" t="s">
        <v>116</v>
      </c>
      <c r="E139">
        <v>141</v>
      </c>
      <c r="F139">
        <v>143</v>
      </c>
      <c r="I139">
        <v>47</v>
      </c>
    </row>
    <row r="140" spans="1:9" ht="12.75">
      <c r="A140" t="s">
        <v>72</v>
      </c>
      <c r="B140" t="s">
        <v>117</v>
      </c>
      <c r="E140">
        <v>145</v>
      </c>
      <c r="F140">
        <v>141</v>
      </c>
      <c r="I140">
        <v>49</v>
      </c>
    </row>
    <row r="141" spans="1:9" ht="12.75">
      <c r="A141" t="s">
        <v>74</v>
      </c>
      <c r="B141" t="s">
        <v>118</v>
      </c>
      <c r="E141">
        <v>146</v>
      </c>
      <c r="F141">
        <v>143</v>
      </c>
      <c r="I141">
        <v>52</v>
      </c>
    </row>
    <row r="142" spans="1:9" ht="12.75">
      <c r="A142" t="s">
        <v>77</v>
      </c>
      <c r="B142" t="s">
        <v>119</v>
      </c>
      <c r="E142">
        <v>146</v>
      </c>
      <c r="F142">
        <v>152</v>
      </c>
      <c r="I142">
        <v>61</v>
      </c>
    </row>
    <row r="143" spans="1:9" ht="12.75">
      <c r="A143" t="s">
        <v>80</v>
      </c>
      <c r="B143" t="s">
        <v>120</v>
      </c>
      <c r="E143">
        <v>182</v>
      </c>
      <c r="F143">
        <v>0</v>
      </c>
      <c r="I143">
        <v>66</v>
      </c>
    </row>
    <row r="145" ht="12.75">
      <c r="A145" t="s">
        <v>121</v>
      </c>
    </row>
    <row r="146" spans="1:9" ht="12.75">
      <c r="A146" t="s">
        <v>21</v>
      </c>
      <c r="B146" t="s">
        <v>122</v>
      </c>
      <c r="E146">
        <v>131</v>
      </c>
      <c r="F146">
        <v>0</v>
      </c>
      <c r="I146">
        <v>9</v>
      </c>
    </row>
    <row r="147" spans="1:9" ht="12.75">
      <c r="A147" t="s">
        <v>25</v>
      </c>
      <c r="B147" t="s">
        <v>123</v>
      </c>
      <c r="E147">
        <v>134</v>
      </c>
      <c r="F147">
        <v>126</v>
      </c>
      <c r="I147">
        <v>12</v>
      </c>
    </row>
    <row r="148" spans="1:9" ht="12.75">
      <c r="A148" t="s">
        <v>34</v>
      </c>
      <c r="B148" t="s">
        <v>124</v>
      </c>
      <c r="E148">
        <v>134</v>
      </c>
      <c r="F148">
        <v>128</v>
      </c>
      <c r="I148">
        <v>14</v>
      </c>
    </row>
    <row r="149" spans="1:9" ht="12.75">
      <c r="A149" t="s">
        <v>38</v>
      </c>
      <c r="B149" t="s">
        <v>125</v>
      </c>
      <c r="E149">
        <v>127</v>
      </c>
      <c r="F149">
        <v>135</v>
      </c>
      <c r="I149">
        <v>14</v>
      </c>
    </row>
    <row r="150" spans="1:9" ht="12.75">
      <c r="A150" t="s">
        <v>40</v>
      </c>
      <c r="B150" t="s">
        <v>6</v>
      </c>
      <c r="E150">
        <v>137</v>
      </c>
      <c r="F150">
        <v>127</v>
      </c>
      <c r="I150">
        <v>16</v>
      </c>
    </row>
    <row r="151" spans="1:9" ht="12.75">
      <c r="A151" t="s">
        <v>43</v>
      </c>
      <c r="B151" t="s">
        <v>126</v>
      </c>
      <c r="E151">
        <v>122</v>
      </c>
      <c r="F151">
        <v>143</v>
      </c>
      <c r="I151">
        <v>17</v>
      </c>
    </row>
    <row r="152" spans="1:9" ht="12.75">
      <c r="A152" t="s">
        <v>45</v>
      </c>
      <c r="B152" t="s">
        <v>93</v>
      </c>
      <c r="E152">
        <v>144</v>
      </c>
      <c r="F152">
        <v>141</v>
      </c>
      <c r="I152">
        <v>37</v>
      </c>
    </row>
    <row r="154" ht="12.75">
      <c r="A154" t="s">
        <v>127</v>
      </c>
    </row>
    <row r="155" spans="1:9" ht="12.75">
      <c r="A155" t="s">
        <v>21</v>
      </c>
      <c r="B155" t="s">
        <v>128</v>
      </c>
      <c r="E155">
        <v>134</v>
      </c>
      <c r="F155">
        <v>136</v>
      </c>
      <c r="I155">
        <v>0</v>
      </c>
    </row>
    <row r="156" spans="1:9" ht="12.75">
      <c r="A156" t="s">
        <v>25</v>
      </c>
      <c r="B156" t="s">
        <v>129</v>
      </c>
      <c r="E156">
        <v>147</v>
      </c>
      <c r="F156">
        <v>148</v>
      </c>
      <c r="I156">
        <v>25</v>
      </c>
    </row>
    <row r="158" ht="12.75">
      <c r="A158" t="s">
        <v>130</v>
      </c>
    </row>
    <row r="159" spans="2:9" ht="12.75">
      <c r="B159" t="s">
        <v>131</v>
      </c>
      <c r="E159">
        <v>137</v>
      </c>
      <c r="F159">
        <v>150</v>
      </c>
      <c r="I159">
        <v>0</v>
      </c>
    </row>
    <row r="160" spans="2:9" ht="12.75">
      <c r="B160" t="s">
        <v>132</v>
      </c>
      <c r="E160">
        <v>143</v>
      </c>
      <c r="F160">
        <v>152</v>
      </c>
      <c r="I160">
        <v>8</v>
      </c>
    </row>
  </sheetData>
  <mergeCells count="4">
    <mergeCell ref="A1:J3"/>
    <mergeCell ref="A4:J5"/>
    <mergeCell ref="A23:J24"/>
    <mergeCell ref="A67:J6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A91">
      <selection activeCell="B118" sqref="B118"/>
    </sheetView>
  </sheetViews>
  <sheetFormatPr defaultColWidth="11.421875" defaultRowHeight="12.75"/>
  <cols>
    <col min="1" max="1" width="3.7109375" style="0" customWidth="1"/>
    <col min="5" max="9" width="6.57421875" style="0" customWidth="1"/>
  </cols>
  <sheetData>
    <row r="1" spans="1:10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2.75" customHeight="1">
      <c r="A4" s="52" t="s">
        <v>133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7" ht="12.75" customHeight="1">
      <c r="A6" s="1"/>
      <c r="B6" s="1"/>
      <c r="C6" s="1"/>
      <c r="D6" s="1"/>
      <c r="E6" s="1"/>
      <c r="F6" s="1"/>
      <c r="G6" s="1"/>
    </row>
    <row r="8" spans="1:5" ht="12.75">
      <c r="A8" s="2" t="s">
        <v>2</v>
      </c>
      <c r="C8" t="s">
        <v>9</v>
      </c>
      <c r="E8" t="s">
        <v>10</v>
      </c>
    </row>
    <row r="10" spans="1:5" ht="12.75">
      <c r="A10" s="2" t="s">
        <v>5</v>
      </c>
      <c r="C10" t="s">
        <v>92</v>
      </c>
      <c r="E10" t="s">
        <v>7</v>
      </c>
    </row>
    <row r="11" ht="12.75">
      <c r="A11" s="2"/>
    </row>
    <row r="12" spans="1:5" ht="12.75">
      <c r="A12" s="2" t="s">
        <v>8</v>
      </c>
      <c r="C12" t="s">
        <v>134</v>
      </c>
      <c r="E12" t="s">
        <v>135</v>
      </c>
    </row>
    <row r="13" spans="1:5" ht="12.75">
      <c r="A13" s="2"/>
      <c r="C13" t="s">
        <v>11</v>
      </c>
      <c r="E13" t="s">
        <v>12</v>
      </c>
    </row>
    <row r="14" ht="12.75">
      <c r="A14" s="2"/>
    </row>
    <row r="15" spans="1:3" ht="12.75">
      <c r="A15" s="2" t="s">
        <v>13</v>
      </c>
      <c r="C15" t="s">
        <v>14</v>
      </c>
    </row>
    <row r="16" spans="1:3" ht="12.75">
      <c r="A16" s="2" t="s">
        <v>15</v>
      </c>
      <c r="C16" t="s">
        <v>95</v>
      </c>
    </row>
    <row r="17" ht="12.75">
      <c r="A17" s="2"/>
    </row>
    <row r="18" ht="12.75">
      <c r="A18" s="2"/>
    </row>
    <row r="19" ht="12.75">
      <c r="A19" s="2" t="s">
        <v>17</v>
      </c>
    </row>
    <row r="20" spans="1:3" ht="12.75">
      <c r="A20" s="2" t="s">
        <v>18</v>
      </c>
      <c r="C20" t="s">
        <v>96</v>
      </c>
    </row>
    <row r="22" ht="12.75">
      <c r="A22" t="s">
        <v>136</v>
      </c>
    </row>
    <row r="24" spans="1:10" ht="12.75" customHeight="1">
      <c r="A24" s="51" t="s">
        <v>19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ht="12.75">
      <c r="A26" s="2" t="s">
        <v>20</v>
      </c>
    </row>
    <row r="27" spans="1:10" ht="12.75">
      <c r="A27" s="3" t="s">
        <v>21</v>
      </c>
      <c r="B27" t="s">
        <v>22</v>
      </c>
      <c r="C27" t="s">
        <v>23</v>
      </c>
      <c r="D27" t="s">
        <v>24</v>
      </c>
      <c r="E27">
        <v>31</v>
      </c>
      <c r="F27">
        <v>29</v>
      </c>
      <c r="G27">
        <v>32</v>
      </c>
      <c r="H27">
        <v>36</v>
      </c>
      <c r="I27" s="6">
        <f>SUM(E27:H27)</f>
        <v>128</v>
      </c>
      <c r="J27" s="4">
        <f>SUM(I27/4)</f>
        <v>32</v>
      </c>
    </row>
    <row r="28" spans="1:10" ht="12.75">
      <c r="A28" s="3" t="s">
        <v>25</v>
      </c>
      <c r="B28" t="s">
        <v>26</v>
      </c>
      <c r="C28" t="s">
        <v>27</v>
      </c>
      <c r="D28" t="s">
        <v>28</v>
      </c>
      <c r="E28">
        <v>44</v>
      </c>
      <c r="F28">
        <v>35</v>
      </c>
      <c r="G28">
        <v>37</v>
      </c>
      <c r="H28">
        <v>38</v>
      </c>
      <c r="I28" s="6">
        <f>SUM(E28:H28)</f>
        <v>154</v>
      </c>
      <c r="J28" s="4">
        <f>SUM(I28/4)</f>
        <v>38.5</v>
      </c>
    </row>
    <row r="29" ht="12.75">
      <c r="J29" s="4"/>
    </row>
    <row r="30" spans="1:10" ht="12.75">
      <c r="A30" s="2" t="s">
        <v>29</v>
      </c>
      <c r="J30" s="4"/>
    </row>
    <row r="31" spans="1:10" ht="12.75">
      <c r="A31" s="3" t="s">
        <v>21</v>
      </c>
      <c r="B31" t="s">
        <v>41</v>
      </c>
      <c r="C31" t="s">
        <v>42</v>
      </c>
      <c r="D31" t="s">
        <v>24</v>
      </c>
      <c r="E31">
        <v>30</v>
      </c>
      <c r="F31">
        <v>30</v>
      </c>
      <c r="G31">
        <v>28</v>
      </c>
      <c r="H31">
        <v>25</v>
      </c>
      <c r="I31" s="6">
        <f aca="true" t="shared" si="0" ref="I31:I36">SUM(E31:H31)</f>
        <v>113</v>
      </c>
      <c r="J31" s="4">
        <f aca="true" t="shared" si="1" ref="J31:J36">SUM(I31/4)</f>
        <v>28.25</v>
      </c>
    </row>
    <row r="32" spans="1:10" ht="12.75">
      <c r="A32" s="3" t="s">
        <v>25</v>
      </c>
      <c r="B32" t="s">
        <v>35</v>
      </c>
      <c r="C32" t="s">
        <v>36</v>
      </c>
      <c r="D32" t="s">
        <v>37</v>
      </c>
      <c r="E32">
        <v>29</v>
      </c>
      <c r="F32">
        <v>28</v>
      </c>
      <c r="G32">
        <v>28</v>
      </c>
      <c r="H32">
        <v>35</v>
      </c>
      <c r="I32" s="6">
        <f t="shared" si="0"/>
        <v>120</v>
      </c>
      <c r="J32" s="4">
        <f t="shared" si="1"/>
        <v>30</v>
      </c>
    </row>
    <row r="33" spans="1:10" ht="12.75">
      <c r="A33" s="3" t="s">
        <v>34</v>
      </c>
      <c r="B33" t="s">
        <v>39</v>
      </c>
      <c r="C33" t="s">
        <v>31</v>
      </c>
      <c r="D33" t="s">
        <v>37</v>
      </c>
      <c r="E33">
        <v>31</v>
      </c>
      <c r="F33">
        <v>32</v>
      </c>
      <c r="G33">
        <v>32</v>
      </c>
      <c r="H33">
        <v>28</v>
      </c>
      <c r="I33" s="6">
        <f t="shared" si="0"/>
        <v>123</v>
      </c>
      <c r="J33" s="4">
        <f t="shared" si="1"/>
        <v>30.75</v>
      </c>
    </row>
    <row r="34" spans="1:10" ht="12.75">
      <c r="A34" s="3" t="s">
        <v>38</v>
      </c>
      <c r="B34" t="s">
        <v>32</v>
      </c>
      <c r="C34" t="s">
        <v>33</v>
      </c>
      <c r="D34" t="s">
        <v>24</v>
      </c>
      <c r="E34">
        <v>35</v>
      </c>
      <c r="F34">
        <v>31</v>
      </c>
      <c r="G34">
        <v>31</v>
      </c>
      <c r="H34">
        <v>29</v>
      </c>
      <c r="I34" s="6">
        <f t="shared" si="0"/>
        <v>126</v>
      </c>
      <c r="J34" s="4">
        <f t="shared" si="1"/>
        <v>31.5</v>
      </c>
    </row>
    <row r="35" spans="1:10" ht="12.75">
      <c r="A35" s="3" t="s">
        <v>40</v>
      </c>
      <c r="B35" t="s">
        <v>44</v>
      </c>
      <c r="C35" t="s">
        <v>36</v>
      </c>
      <c r="D35" t="s">
        <v>37</v>
      </c>
      <c r="E35">
        <v>31</v>
      </c>
      <c r="F35">
        <v>30</v>
      </c>
      <c r="G35">
        <v>34</v>
      </c>
      <c r="H35">
        <v>32</v>
      </c>
      <c r="I35" s="6">
        <f t="shared" si="0"/>
        <v>127</v>
      </c>
      <c r="J35" s="4">
        <f t="shared" si="1"/>
        <v>31.75</v>
      </c>
    </row>
    <row r="36" spans="1:10" ht="12.75">
      <c r="A36" s="3" t="s">
        <v>43</v>
      </c>
      <c r="B36" t="s">
        <v>30</v>
      </c>
      <c r="C36" t="s">
        <v>31</v>
      </c>
      <c r="D36" t="s">
        <v>28</v>
      </c>
      <c r="E36">
        <v>30</v>
      </c>
      <c r="F36">
        <v>35</v>
      </c>
      <c r="G36">
        <v>36</v>
      </c>
      <c r="H36">
        <v>33</v>
      </c>
      <c r="I36" s="6">
        <f t="shared" si="0"/>
        <v>134</v>
      </c>
      <c r="J36" s="4">
        <f t="shared" si="1"/>
        <v>33.5</v>
      </c>
    </row>
    <row r="37" ht="12.75">
      <c r="J37" s="4"/>
    </row>
    <row r="38" spans="1:10" ht="12.75">
      <c r="A38" s="2" t="s">
        <v>49</v>
      </c>
      <c r="J38" s="4"/>
    </row>
    <row r="39" spans="1:10" ht="12.75">
      <c r="A39" s="3" t="s">
        <v>21</v>
      </c>
      <c r="B39" t="s">
        <v>50</v>
      </c>
      <c r="C39" t="s">
        <v>51</v>
      </c>
      <c r="D39" t="s">
        <v>48</v>
      </c>
      <c r="E39">
        <v>31</v>
      </c>
      <c r="F39">
        <v>32</v>
      </c>
      <c r="G39">
        <v>32</v>
      </c>
      <c r="H39">
        <v>27</v>
      </c>
      <c r="I39" s="6">
        <f>SUM(E39:H39)</f>
        <v>122</v>
      </c>
      <c r="J39" s="4">
        <f>SUM(I39/4)</f>
        <v>30.5</v>
      </c>
    </row>
    <row r="40" spans="1:10" ht="12.75">
      <c r="A40" s="3" t="s">
        <v>25</v>
      </c>
      <c r="B40" t="s">
        <v>52</v>
      </c>
      <c r="C40" t="s">
        <v>53</v>
      </c>
      <c r="D40" t="s">
        <v>54</v>
      </c>
      <c r="E40">
        <v>43</v>
      </c>
      <c r="F40">
        <v>30</v>
      </c>
      <c r="G40">
        <v>38</v>
      </c>
      <c r="H40">
        <v>35</v>
      </c>
      <c r="I40" s="6">
        <f>SUM(E40:H40)</f>
        <v>146</v>
      </c>
      <c r="J40" s="4">
        <f>SUM(I40/4)</f>
        <v>36.5</v>
      </c>
    </row>
    <row r="41" ht="12.75">
      <c r="J41" s="4"/>
    </row>
    <row r="42" spans="1:10" ht="12.75">
      <c r="A42" s="2" t="s">
        <v>55</v>
      </c>
      <c r="J42" s="4"/>
    </row>
    <row r="43" spans="1:10" ht="12.75">
      <c r="A43" s="3" t="s">
        <v>21</v>
      </c>
      <c r="B43" t="s">
        <v>58</v>
      </c>
      <c r="C43" t="s">
        <v>59</v>
      </c>
      <c r="D43" t="s">
        <v>37</v>
      </c>
      <c r="E43">
        <v>31</v>
      </c>
      <c r="F43">
        <v>31</v>
      </c>
      <c r="G43">
        <v>31</v>
      </c>
      <c r="H43">
        <v>27</v>
      </c>
      <c r="I43" s="6">
        <f aca="true" t="shared" si="2" ref="I43:I51">SUM(E43:H43)</f>
        <v>120</v>
      </c>
      <c r="J43" s="4">
        <f aca="true" t="shared" si="3" ref="J43:J51">SUM(I43/4)</f>
        <v>30</v>
      </c>
    </row>
    <row r="44" spans="1:10" ht="12.75">
      <c r="A44" s="3" t="s">
        <v>25</v>
      </c>
      <c r="B44" t="s">
        <v>62</v>
      </c>
      <c r="C44" t="s">
        <v>63</v>
      </c>
      <c r="D44" t="s">
        <v>24</v>
      </c>
      <c r="E44">
        <v>31</v>
      </c>
      <c r="F44">
        <v>28</v>
      </c>
      <c r="G44">
        <v>28</v>
      </c>
      <c r="H44">
        <v>35</v>
      </c>
      <c r="I44" s="6">
        <f t="shared" si="2"/>
        <v>122</v>
      </c>
      <c r="J44" s="4">
        <f t="shared" si="3"/>
        <v>30.5</v>
      </c>
    </row>
    <row r="45" spans="1:10" ht="12.75">
      <c r="A45" s="3" t="s">
        <v>34</v>
      </c>
      <c r="B45" t="s">
        <v>60</v>
      </c>
      <c r="C45" t="s">
        <v>61</v>
      </c>
      <c r="D45" t="s">
        <v>28</v>
      </c>
      <c r="E45">
        <v>36</v>
      </c>
      <c r="F45">
        <v>29</v>
      </c>
      <c r="G45">
        <v>29</v>
      </c>
      <c r="H45">
        <v>28</v>
      </c>
      <c r="I45" s="6">
        <f t="shared" si="2"/>
        <v>122</v>
      </c>
      <c r="J45" s="4">
        <f t="shared" si="3"/>
        <v>30.5</v>
      </c>
    </row>
    <row r="46" spans="1:10" ht="12.75">
      <c r="A46" s="3" t="s">
        <v>38</v>
      </c>
      <c r="B46" t="s">
        <v>75</v>
      </c>
      <c r="C46" t="s">
        <v>76</v>
      </c>
      <c r="D46" t="s">
        <v>24</v>
      </c>
      <c r="E46">
        <v>35</v>
      </c>
      <c r="F46">
        <v>28</v>
      </c>
      <c r="G46">
        <v>28</v>
      </c>
      <c r="H46">
        <v>33</v>
      </c>
      <c r="I46" s="6">
        <f t="shared" si="2"/>
        <v>124</v>
      </c>
      <c r="J46" s="4">
        <f t="shared" si="3"/>
        <v>31</v>
      </c>
    </row>
    <row r="47" spans="1:10" ht="12.75">
      <c r="A47" s="3" t="s">
        <v>40</v>
      </c>
      <c r="B47" t="s">
        <v>68</v>
      </c>
      <c r="C47" t="s">
        <v>69</v>
      </c>
      <c r="D47" t="s">
        <v>48</v>
      </c>
      <c r="E47">
        <v>31</v>
      </c>
      <c r="F47">
        <v>37</v>
      </c>
      <c r="G47">
        <v>28</v>
      </c>
      <c r="H47">
        <v>31</v>
      </c>
      <c r="I47" s="6">
        <f t="shared" si="2"/>
        <v>127</v>
      </c>
      <c r="J47" s="4">
        <f t="shared" si="3"/>
        <v>31.75</v>
      </c>
    </row>
    <row r="48" spans="1:10" ht="12.75">
      <c r="A48" s="3" t="s">
        <v>43</v>
      </c>
      <c r="B48" t="s">
        <v>64</v>
      </c>
      <c r="C48" t="s">
        <v>65</v>
      </c>
      <c r="D48" t="s">
        <v>24</v>
      </c>
      <c r="E48">
        <v>32</v>
      </c>
      <c r="F48">
        <v>33</v>
      </c>
      <c r="G48">
        <v>37</v>
      </c>
      <c r="H48">
        <v>28</v>
      </c>
      <c r="I48" s="6">
        <f t="shared" si="2"/>
        <v>130</v>
      </c>
      <c r="J48" s="4">
        <f t="shared" si="3"/>
        <v>32.5</v>
      </c>
    </row>
    <row r="49" spans="1:10" ht="12.75">
      <c r="A49" s="3" t="s">
        <v>45</v>
      </c>
      <c r="B49" t="s">
        <v>50</v>
      </c>
      <c r="C49" t="s">
        <v>73</v>
      </c>
      <c r="D49" t="s">
        <v>48</v>
      </c>
      <c r="E49">
        <v>33</v>
      </c>
      <c r="F49">
        <v>33</v>
      </c>
      <c r="G49">
        <v>32</v>
      </c>
      <c r="H49">
        <v>33</v>
      </c>
      <c r="I49" s="6">
        <f t="shared" si="2"/>
        <v>131</v>
      </c>
      <c r="J49" s="4">
        <f t="shared" si="3"/>
        <v>32.75</v>
      </c>
    </row>
    <row r="50" spans="1:10" ht="12.75">
      <c r="A50" s="3" t="s">
        <v>70</v>
      </c>
      <c r="B50" t="s">
        <v>66</v>
      </c>
      <c r="C50" t="s">
        <v>67</v>
      </c>
      <c r="D50" t="s">
        <v>48</v>
      </c>
      <c r="E50">
        <v>34</v>
      </c>
      <c r="F50">
        <v>31</v>
      </c>
      <c r="G50">
        <v>33</v>
      </c>
      <c r="H50">
        <v>34</v>
      </c>
      <c r="I50" s="6">
        <f t="shared" si="2"/>
        <v>132</v>
      </c>
      <c r="J50" s="4">
        <f t="shared" si="3"/>
        <v>33</v>
      </c>
    </row>
    <row r="51" spans="1:10" ht="12.75">
      <c r="A51" s="3" t="s">
        <v>72</v>
      </c>
      <c r="B51" t="s">
        <v>52</v>
      </c>
      <c r="C51" t="s">
        <v>71</v>
      </c>
      <c r="D51" t="s">
        <v>54</v>
      </c>
      <c r="E51">
        <v>42</v>
      </c>
      <c r="F51">
        <v>33</v>
      </c>
      <c r="G51">
        <v>33</v>
      </c>
      <c r="H51">
        <v>33</v>
      </c>
      <c r="I51" s="6">
        <f t="shared" si="2"/>
        <v>141</v>
      </c>
      <c r="J51" s="4">
        <f t="shared" si="3"/>
        <v>35.25</v>
      </c>
    </row>
    <row r="64" spans="1:10" ht="12.75">
      <c r="A64" s="51" t="s">
        <v>83</v>
      </c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2.7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2" ht="12.75">
      <c r="A66" t="s">
        <v>21</v>
      </c>
      <c r="B66" s="2" t="s">
        <v>87</v>
      </c>
    </row>
    <row r="67" spans="2:9" ht="12.75">
      <c r="B67" s="9" t="s">
        <v>64</v>
      </c>
      <c r="C67" s="9" t="s">
        <v>65</v>
      </c>
      <c r="E67">
        <v>32</v>
      </c>
      <c r="F67">
        <v>33</v>
      </c>
      <c r="G67">
        <v>37</v>
      </c>
      <c r="H67">
        <v>28</v>
      </c>
      <c r="I67" s="6">
        <f>SUM(E67:H67)</f>
        <v>130</v>
      </c>
    </row>
    <row r="68" spans="2:9" ht="12.75">
      <c r="B68" t="s">
        <v>88</v>
      </c>
      <c r="C68" t="s">
        <v>42</v>
      </c>
      <c r="E68">
        <v>30</v>
      </c>
      <c r="F68">
        <v>30</v>
      </c>
      <c r="G68">
        <v>28</v>
      </c>
      <c r="H68">
        <v>25</v>
      </c>
      <c r="I68" s="6">
        <f>SUM(E68:H68)</f>
        <v>113</v>
      </c>
    </row>
    <row r="69" spans="2:9" ht="12.75">
      <c r="B69" t="s">
        <v>62</v>
      </c>
      <c r="C69" t="s">
        <v>137</v>
      </c>
      <c r="D69" s="9"/>
      <c r="E69">
        <v>31</v>
      </c>
      <c r="F69">
        <v>28</v>
      </c>
      <c r="G69">
        <v>28</v>
      </c>
      <c r="H69">
        <v>35</v>
      </c>
      <c r="I69" s="6">
        <f>SUM(E69:H69)</f>
        <v>122</v>
      </c>
    </row>
    <row r="70" ht="12.75">
      <c r="I70">
        <v>0</v>
      </c>
    </row>
    <row r="71" spans="5:10" ht="12.75">
      <c r="E71" s="7">
        <f>SUM(E67:E70)</f>
        <v>93</v>
      </c>
      <c r="F71" s="7">
        <f>SUM(F67:F70)</f>
        <v>91</v>
      </c>
      <c r="G71" s="7">
        <f>SUM(G67:G70)</f>
        <v>93</v>
      </c>
      <c r="H71" s="7">
        <f>SUM(H67:H70)</f>
        <v>88</v>
      </c>
      <c r="I71" s="6">
        <f>SUM(I67:I70)</f>
        <v>365</v>
      </c>
      <c r="J71" s="8">
        <f>SUM(I71/12)</f>
        <v>30.416666666666668</v>
      </c>
    </row>
    <row r="74" spans="1:2" ht="12.75">
      <c r="A74" t="s">
        <v>25</v>
      </c>
      <c r="B74" s="2" t="s">
        <v>85</v>
      </c>
    </row>
    <row r="75" spans="2:9" ht="12.75">
      <c r="B75" t="s">
        <v>39</v>
      </c>
      <c r="C75" t="s">
        <v>31</v>
      </c>
      <c r="E75">
        <v>31</v>
      </c>
      <c r="F75">
        <v>32</v>
      </c>
      <c r="G75">
        <v>32</v>
      </c>
      <c r="I75" s="6">
        <f>SUM(E75:H75)</f>
        <v>95</v>
      </c>
    </row>
    <row r="76" spans="2:9" ht="12.75">
      <c r="B76" t="s">
        <v>44</v>
      </c>
      <c r="C76" t="s">
        <v>36</v>
      </c>
      <c r="E76">
        <v>31</v>
      </c>
      <c r="F76">
        <v>30</v>
      </c>
      <c r="G76">
        <v>34</v>
      </c>
      <c r="H76">
        <v>32</v>
      </c>
      <c r="I76" s="6">
        <f>SUM(E76:H76)</f>
        <v>127</v>
      </c>
    </row>
    <row r="77" spans="2:9" ht="12.75">
      <c r="B77" t="s">
        <v>58</v>
      </c>
      <c r="C77" t="s">
        <v>86</v>
      </c>
      <c r="E77">
        <v>31</v>
      </c>
      <c r="F77">
        <v>31</v>
      </c>
      <c r="G77">
        <v>31</v>
      </c>
      <c r="H77">
        <v>27</v>
      </c>
      <c r="I77" s="6">
        <f>SUM(E77:H77)</f>
        <v>120</v>
      </c>
    </row>
    <row r="78" spans="2:10" ht="12.75">
      <c r="B78" s="9" t="s">
        <v>35</v>
      </c>
      <c r="C78" s="9" t="s">
        <v>36</v>
      </c>
      <c r="D78" s="9"/>
      <c r="E78" s="5"/>
      <c r="F78" s="5"/>
      <c r="G78" s="5"/>
      <c r="H78" s="5">
        <v>35</v>
      </c>
      <c r="I78" s="6">
        <f>SUM(E78:H78)</f>
        <v>35</v>
      </c>
      <c r="J78" s="5"/>
    </row>
    <row r="79" spans="5:10" ht="12.75">
      <c r="E79" s="6">
        <f>SUM(E75:E78)</f>
        <v>93</v>
      </c>
      <c r="F79" s="6">
        <f>SUM(F75:F78)</f>
        <v>93</v>
      </c>
      <c r="G79" s="6">
        <f>SUM(G75:G78)</f>
        <v>97</v>
      </c>
      <c r="H79" s="6">
        <f>SUM(H75:H78)</f>
        <v>94</v>
      </c>
      <c r="I79" s="6">
        <f>SUM(I75:I78)</f>
        <v>377</v>
      </c>
      <c r="J79" s="4">
        <f>SUM(I79/12)</f>
        <v>31.416666666666668</v>
      </c>
    </row>
    <row r="81" spans="1:9" ht="12.75">
      <c r="A81" t="s">
        <v>34</v>
      </c>
      <c r="B81" s="2" t="s">
        <v>90</v>
      </c>
      <c r="I81" s="6"/>
    </row>
    <row r="82" spans="2:9" ht="12.75">
      <c r="B82" t="s">
        <v>22</v>
      </c>
      <c r="C82" t="s">
        <v>23</v>
      </c>
      <c r="E82">
        <v>31</v>
      </c>
      <c r="F82">
        <v>29</v>
      </c>
      <c r="G82">
        <v>32</v>
      </c>
      <c r="H82">
        <v>36</v>
      </c>
      <c r="I82" s="6">
        <f>SUM(E82:H82)</f>
        <v>128</v>
      </c>
    </row>
    <row r="83" spans="2:9" ht="12.75">
      <c r="B83" t="s">
        <v>75</v>
      </c>
      <c r="C83" t="s">
        <v>76</v>
      </c>
      <c r="E83">
        <v>35</v>
      </c>
      <c r="F83">
        <v>28</v>
      </c>
      <c r="G83">
        <v>28</v>
      </c>
      <c r="H83">
        <v>33</v>
      </c>
      <c r="I83" s="6">
        <f>SUM(E83:H83)</f>
        <v>124</v>
      </c>
    </row>
    <row r="84" spans="2:9" ht="12.75">
      <c r="B84" s="9" t="s">
        <v>32</v>
      </c>
      <c r="C84" s="9" t="s">
        <v>33</v>
      </c>
      <c r="D84" s="9"/>
      <c r="E84">
        <v>35</v>
      </c>
      <c r="F84">
        <v>31</v>
      </c>
      <c r="G84">
        <v>31</v>
      </c>
      <c r="H84">
        <v>29</v>
      </c>
      <c r="I84" s="6">
        <f>SUM(E84:H84)</f>
        <v>126</v>
      </c>
    </row>
    <row r="85" spans="5:10" ht="12.75">
      <c r="E85" s="5"/>
      <c r="F85" s="5"/>
      <c r="G85" s="5"/>
      <c r="H85" s="5"/>
      <c r="I85" s="6">
        <f>SUM(E85:H85)</f>
        <v>0</v>
      </c>
      <c r="J85" s="5"/>
    </row>
    <row r="86" spans="5:10" ht="12.75">
      <c r="E86" s="6">
        <f>SUM(E82:E85)</f>
        <v>101</v>
      </c>
      <c r="F86" s="6">
        <f>SUM(F82:F85)</f>
        <v>88</v>
      </c>
      <c r="G86" s="6">
        <f>SUM(G82:G85)</f>
        <v>91</v>
      </c>
      <c r="H86" s="6">
        <f>SUM(H82:H85)</f>
        <v>98</v>
      </c>
      <c r="I86" s="6">
        <f>SUM(I82:I85)</f>
        <v>378</v>
      </c>
      <c r="J86" s="4">
        <f>SUM(I86/12)</f>
        <v>31.5</v>
      </c>
    </row>
    <row r="87" spans="1:2" ht="12.75">
      <c r="A87" t="s">
        <v>38</v>
      </c>
      <c r="B87" s="2" t="s">
        <v>89</v>
      </c>
    </row>
    <row r="88" spans="2:9" ht="12.75">
      <c r="B88" s="9" t="s">
        <v>50</v>
      </c>
      <c r="C88" s="9" t="s">
        <v>51</v>
      </c>
      <c r="E88">
        <v>31</v>
      </c>
      <c r="F88">
        <v>32</v>
      </c>
      <c r="G88">
        <v>32</v>
      </c>
      <c r="H88">
        <v>27</v>
      </c>
      <c r="I88" s="6">
        <f>SUM(E88:H88)</f>
        <v>122</v>
      </c>
    </row>
    <row r="89" spans="2:9" ht="12.75">
      <c r="B89" t="s">
        <v>68</v>
      </c>
      <c r="C89" t="s">
        <v>69</v>
      </c>
      <c r="E89">
        <v>31</v>
      </c>
      <c r="F89">
        <v>37</v>
      </c>
      <c r="G89">
        <v>28</v>
      </c>
      <c r="H89">
        <v>31</v>
      </c>
      <c r="I89" s="6">
        <f>SUM(E89:H89)</f>
        <v>127</v>
      </c>
    </row>
    <row r="90" spans="2:9" ht="12.75">
      <c r="B90" t="s">
        <v>66</v>
      </c>
      <c r="C90" t="s">
        <v>67</v>
      </c>
      <c r="D90" s="9"/>
      <c r="E90">
        <v>34</v>
      </c>
      <c r="F90">
        <v>31</v>
      </c>
      <c r="G90">
        <v>33</v>
      </c>
      <c r="H90">
        <v>34</v>
      </c>
      <c r="I90" s="6">
        <f>SUM(E90:H90)</f>
        <v>132</v>
      </c>
    </row>
    <row r="91" spans="2:10" ht="12.75">
      <c r="B91" t="s">
        <v>50</v>
      </c>
      <c r="C91" t="s">
        <v>73</v>
      </c>
      <c r="E91" s="5"/>
      <c r="F91" s="5"/>
      <c r="G91" s="5"/>
      <c r="H91" s="5"/>
      <c r="I91" s="6">
        <f>SUM(E91:H91)</f>
        <v>0</v>
      </c>
      <c r="J91" s="5"/>
    </row>
    <row r="92" spans="5:10" ht="12.75">
      <c r="E92" s="6">
        <f>SUM(E88:E91)</f>
        <v>96</v>
      </c>
      <c r="F92" s="6">
        <f>SUM(F88:F91)</f>
        <v>100</v>
      </c>
      <c r="G92" s="6">
        <f>SUM(G88:G91)</f>
        <v>93</v>
      </c>
      <c r="H92" s="6">
        <f>SUM(H88:H91)</f>
        <v>92</v>
      </c>
      <c r="I92" s="6">
        <f>SUM(I88:I91)</f>
        <v>381</v>
      </c>
      <c r="J92" s="4">
        <f>SUM(I92/12)</f>
        <v>31.75</v>
      </c>
    </row>
    <row r="93" spans="1:2" ht="12.75">
      <c r="A93" t="s">
        <v>40</v>
      </c>
      <c r="B93" s="2" t="s">
        <v>4</v>
      </c>
    </row>
    <row r="94" spans="2:9" ht="12.75">
      <c r="B94" t="s">
        <v>84</v>
      </c>
      <c r="C94" t="s">
        <v>27</v>
      </c>
      <c r="E94">
        <v>44</v>
      </c>
      <c r="F94">
        <v>35</v>
      </c>
      <c r="G94">
        <v>37</v>
      </c>
      <c r="H94">
        <v>38</v>
      </c>
      <c r="I94" s="6">
        <f>SUM(E94:H94)</f>
        <v>154</v>
      </c>
    </row>
    <row r="95" spans="2:9" ht="12.75">
      <c r="B95" t="s">
        <v>30</v>
      </c>
      <c r="C95" t="s">
        <v>31</v>
      </c>
      <c r="E95">
        <v>30</v>
      </c>
      <c r="F95">
        <v>35</v>
      </c>
      <c r="G95">
        <v>36</v>
      </c>
      <c r="H95">
        <v>33</v>
      </c>
      <c r="I95" s="6">
        <f>SUM(E95:H95)</f>
        <v>134</v>
      </c>
    </row>
    <row r="96" spans="2:9" ht="12.75">
      <c r="B96" t="s">
        <v>60</v>
      </c>
      <c r="C96" t="s">
        <v>61</v>
      </c>
      <c r="E96">
        <v>36</v>
      </c>
      <c r="F96">
        <v>29</v>
      </c>
      <c r="G96">
        <v>29</v>
      </c>
      <c r="H96">
        <v>28</v>
      </c>
      <c r="I96" s="6">
        <f>SUM(E96:H96)</f>
        <v>122</v>
      </c>
    </row>
    <row r="97" spans="2:10" ht="12.75">
      <c r="B97" s="5"/>
      <c r="C97" s="5"/>
      <c r="D97" s="5"/>
      <c r="E97" s="5"/>
      <c r="F97" s="5"/>
      <c r="G97" s="5"/>
      <c r="H97" s="5"/>
      <c r="I97" s="6">
        <f>SUM(E97:H97)</f>
        <v>0</v>
      </c>
      <c r="J97" s="5"/>
    </row>
    <row r="98" spans="5:10" ht="12.75">
      <c r="E98" s="6">
        <f>SUM(E94:E97)</f>
        <v>110</v>
      </c>
      <c r="F98" s="6">
        <f>SUM(F94:F97)</f>
        <v>99</v>
      </c>
      <c r="G98" s="6">
        <f>SUM(G94:G97)</f>
        <v>102</v>
      </c>
      <c r="H98" s="6">
        <f>SUM(H94:H97)</f>
        <v>99</v>
      </c>
      <c r="I98" s="6">
        <f>SUM(I94:I97)</f>
        <v>410</v>
      </c>
      <c r="J98" s="4">
        <f>SUM(I98/12)</f>
        <v>34.166666666666664</v>
      </c>
    </row>
    <row r="100" ht="12.75">
      <c r="A100" t="s">
        <v>99</v>
      </c>
    </row>
    <row r="102" spans="1:8" ht="12.75">
      <c r="A102" t="s">
        <v>21</v>
      </c>
      <c r="B102" t="s">
        <v>4</v>
      </c>
      <c r="E102">
        <v>14</v>
      </c>
      <c r="F102">
        <v>2</v>
      </c>
      <c r="H102">
        <v>745</v>
      </c>
    </row>
    <row r="103" spans="1:8" ht="12.75">
      <c r="A103" t="s">
        <v>25</v>
      </c>
      <c r="B103" t="s">
        <v>100</v>
      </c>
      <c r="E103">
        <v>14</v>
      </c>
      <c r="F103">
        <v>2</v>
      </c>
      <c r="H103">
        <v>767</v>
      </c>
    </row>
    <row r="104" spans="1:8" ht="12.75">
      <c r="A104" t="s">
        <v>34</v>
      </c>
      <c r="B104" t="s">
        <v>101</v>
      </c>
      <c r="E104">
        <v>8</v>
      </c>
      <c r="F104">
        <v>8</v>
      </c>
      <c r="H104">
        <v>791</v>
      </c>
    </row>
    <row r="105" spans="1:8" ht="12.75">
      <c r="A105" t="s">
        <v>38</v>
      </c>
      <c r="B105" t="s">
        <v>89</v>
      </c>
      <c r="E105">
        <v>4</v>
      </c>
      <c r="F105">
        <v>12</v>
      </c>
      <c r="H105">
        <v>814</v>
      </c>
    </row>
    <row r="106" spans="1:8" ht="12.75">
      <c r="A106" t="s">
        <v>40</v>
      </c>
      <c r="B106" t="s">
        <v>102</v>
      </c>
      <c r="E106">
        <v>0</v>
      </c>
      <c r="F106">
        <v>16</v>
      </c>
      <c r="H106">
        <v>834</v>
      </c>
    </row>
    <row r="108" ht="12.75">
      <c r="A108" t="s">
        <v>138</v>
      </c>
    </row>
    <row r="110" spans="1:8" ht="12.75">
      <c r="A110" t="s">
        <v>21</v>
      </c>
      <c r="B110" t="s">
        <v>139</v>
      </c>
      <c r="E110">
        <v>8</v>
      </c>
      <c r="F110">
        <v>0</v>
      </c>
      <c r="H110">
        <v>365</v>
      </c>
    </row>
    <row r="111" spans="1:8" ht="12.75">
      <c r="A111" t="s">
        <v>25</v>
      </c>
      <c r="B111" t="s">
        <v>100</v>
      </c>
      <c r="E111">
        <v>6</v>
      </c>
      <c r="F111">
        <v>2</v>
      </c>
      <c r="H111">
        <v>377</v>
      </c>
    </row>
    <row r="112" spans="1:8" ht="12.75">
      <c r="A112" t="s">
        <v>34</v>
      </c>
      <c r="B112" t="s">
        <v>102</v>
      </c>
      <c r="E112">
        <v>4</v>
      </c>
      <c r="F112">
        <v>4</v>
      </c>
      <c r="H112">
        <v>378</v>
      </c>
    </row>
    <row r="113" spans="1:8" ht="12.75">
      <c r="A113" t="s">
        <v>38</v>
      </c>
      <c r="B113" t="s">
        <v>89</v>
      </c>
      <c r="E113">
        <v>2</v>
      </c>
      <c r="F113">
        <v>6</v>
      </c>
      <c r="H113">
        <v>381</v>
      </c>
    </row>
    <row r="114" spans="1:8" ht="12.75">
      <c r="A114" t="s">
        <v>40</v>
      </c>
      <c r="B114" t="s">
        <v>4</v>
      </c>
      <c r="E114">
        <v>0</v>
      </c>
      <c r="F114">
        <v>8</v>
      </c>
      <c r="H114">
        <v>410</v>
      </c>
    </row>
    <row r="116" ht="12.75">
      <c r="A116" t="s">
        <v>140</v>
      </c>
    </row>
    <row r="118" spans="1:8" ht="12.75">
      <c r="A118" t="s">
        <v>21</v>
      </c>
      <c r="B118" t="s">
        <v>100</v>
      </c>
      <c r="E118">
        <v>20</v>
      </c>
      <c r="F118">
        <v>4</v>
      </c>
      <c r="H118">
        <v>1144</v>
      </c>
    </row>
    <row r="119" spans="1:8" ht="12.75">
      <c r="A119" t="s">
        <v>25</v>
      </c>
      <c r="B119" t="s">
        <v>139</v>
      </c>
      <c r="E119">
        <v>16</v>
      </c>
      <c r="F119">
        <v>8</v>
      </c>
      <c r="H119">
        <v>1156</v>
      </c>
    </row>
    <row r="120" spans="1:8" ht="12.75">
      <c r="A120" t="s">
        <v>34</v>
      </c>
      <c r="B120" t="s">
        <v>4</v>
      </c>
      <c r="E120">
        <v>14</v>
      </c>
      <c r="F120">
        <v>10</v>
      </c>
      <c r="H120">
        <v>1155</v>
      </c>
    </row>
    <row r="121" spans="1:8" ht="12.75">
      <c r="A121" t="s">
        <v>38</v>
      </c>
      <c r="B121" t="s">
        <v>89</v>
      </c>
      <c r="E121">
        <v>6</v>
      </c>
      <c r="F121">
        <v>18</v>
      </c>
      <c r="H121">
        <v>1195</v>
      </c>
    </row>
    <row r="122" spans="1:8" ht="12.75">
      <c r="A122" t="s">
        <v>40</v>
      </c>
      <c r="B122" t="s">
        <v>102</v>
      </c>
      <c r="E122">
        <v>4</v>
      </c>
      <c r="F122">
        <v>20</v>
      </c>
      <c r="H122">
        <v>1212</v>
      </c>
    </row>
    <row r="127" spans="1:8" ht="12.75">
      <c r="A127" t="s">
        <v>19</v>
      </c>
      <c r="E127" s="10" t="s">
        <v>105</v>
      </c>
      <c r="F127" s="10" t="s">
        <v>106</v>
      </c>
      <c r="G127" s="10" t="s">
        <v>107</v>
      </c>
      <c r="H127" s="10" t="s">
        <v>108</v>
      </c>
    </row>
    <row r="128" spans="1:8" ht="12.75">
      <c r="A128" t="s">
        <v>109</v>
      </c>
      <c r="E128" s="10"/>
      <c r="F128" s="10"/>
      <c r="G128" s="10"/>
      <c r="H128" s="10"/>
    </row>
    <row r="129" spans="1:9" ht="12.75">
      <c r="A129" t="s">
        <v>21</v>
      </c>
      <c r="B129" t="s">
        <v>111</v>
      </c>
      <c r="E129" s="10">
        <v>116</v>
      </c>
      <c r="F129" s="10">
        <v>125</v>
      </c>
      <c r="G129" s="10">
        <v>120</v>
      </c>
      <c r="H129" s="10"/>
      <c r="I129">
        <v>4</v>
      </c>
    </row>
    <row r="130" spans="1:9" ht="12.75">
      <c r="A130" t="s">
        <v>25</v>
      </c>
      <c r="B130" t="s">
        <v>112</v>
      </c>
      <c r="E130" s="10">
        <v>121</v>
      </c>
      <c r="F130" s="10">
        <v>122</v>
      </c>
      <c r="G130" s="10">
        <v>122</v>
      </c>
      <c r="H130" s="10"/>
      <c r="I130">
        <v>8</v>
      </c>
    </row>
    <row r="131" spans="1:9" ht="12.75">
      <c r="A131" t="s">
        <v>34</v>
      </c>
      <c r="B131" t="s">
        <v>9</v>
      </c>
      <c r="E131" s="10">
        <v>124</v>
      </c>
      <c r="F131" s="10">
        <v>125</v>
      </c>
      <c r="G131" s="10">
        <v>122</v>
      </c>
      <c r="H131" s="10"/>
      <c r="I131">
        <v>14</v>
      </c>
    </row>
    <row r="132" spans="1:9" ht="12.75">
      <c r="A132" t="s">
        <v>38</v>
      </c>
      <c r="B132" t="s">
        <v>114</v>
      </c>
      <c r="E132" s="10">
        <v>138</v>
      </c>
      <c r="F132" s="10">
        <v>134</v>
      </c>
      <c r="G132" s="10">
        <v>127</v>
      </c>
      <c r="H132" s="10"/>
      <c r="I132">
        <v>42</v>
      </c>
    </row>
    <row r="133" spans="1:9" ht="12.75">
      <c r="A133" t="s">
        <v>40</v>
      </c>
      <c r="B133" t="s">
        <v>113</v>
      </c>
      <c r="E133" s="10">
        <v>131</v>
      </c>
      <c r="F133" s="10">
        <v>138</v>
      </c>
      <c r="G133" s="10">
        <v>130</v>
      </c>
      <c r="H133" s="10"/>
      <c r="I133">
        <v>42</v>
      </c>
    </row>
    <row r="134" spans="1:9" ht="12.75">
      <c r="A134" t="s">
        <v>43</v>
      </c>
      <c r="B134" t="s">
        <v>115</v>
      </c>
      <c r="E134" s="10">
        <v>131</v>
      </c>
      <c r="F134" s="10">
        <v>141</v>
      </c>
      <c r="G134" s="10">
        <v>132</v>
      </c>
      <c r="H134" s="10"/>
      <c r="I134">
        <v>47</v>
      </c>
    </row>
    <row r="135" spans="1:9" ht="12.75">
      <c r="A135" t="s">
        <v>45</v>
      </c>
      <c r="B135" t="s">
        <v>117</v>
      </c>
      <c r="E135" s="10">
        <v>145</v>
      </c>
      <c r="F135" s="10">
        <v>141</v>
      </c>
      <c r="G135" s="10">
        <v>131</v>
      </c>
      <c r="H135" s="10"/>
      <c r="I135">
        <v>60</v>
      </c>
    </row>
    <row r="136" spans="1:9" ht="12.75">
      <c r="A136" t="s">
        <v>70</v>
      </c>
      <c r="B136" t="s">
        <v>119</v>
      </c>
      <c r="E136" s="10">
        <v>146</v>
      </c>
      <c r="F136" s="10">
        <v>152</v>
      </c>
      <c r="G136" s="10">
        <v>124</v>
      </c>
      <c r="H136" s="10"/>
      <c r="I136">
        <v>65</v>
      </c>
    </row>
    <row r="137" spans="1:9" ht="12.75">
      <c r="A137" t="s">
        <v>72</v>
      </c>
      <c r="B137" t="s">
        <v>116</v>
      </c>
      <c r="E137" s="10">
        <v>141</v>
      </c>
      <c r="F137" s="10">
        <v>143</v>
      </c>
      <c r="G137" s="10">
        <v>141</v>
      </c>
      <c r="H137" s="10"/>
      <c r="I137">
        <v>68</v>
      </c>
    </row>
    <row r="138" spans="1:9" ht="12.75">
      <c r="A138" t="s">
        <v>74</v>
      </c>
      <c r="B138" t="s">
        <v>110</v>
      </c>
      <c r="E138" s="10">
        <v>116</v>
      </c>
      <c r="F138" s="10">
        <v>121</v>
      </c>
      <c r="G138" s="10">
        <v>504</v>
      </c>
      <c r="H138" s="10"/>
      <c r="I138">
        <v>384</v>
      </c>
    </row>
    <row r="139" spans="1:9" ht="12.75">
      <c r="A139" t="s">
        <v>77</v>
      </c>
      <c r="B139" t="s">
        <v>118</v>
      </c>
      <c r="E139" s="10">
        <v>146</v>
      </c>
      <c r="F139" s="10">
        <v>143</v>
      </c>
      <c r="G139" s="10">
        <v>504</v>
      </c>
      <c r="H139" s="10"/>
      <c r="I139">
        <v>436</v>
      </c>
    </row>
    <row r="140" spans="1:9" ht="12.75">
      <c r="A140" t="s">
        <v>80</v>
      </c>
      <c r="B140" t="s">
        <v>120</v>
      </c>
      <c r="D140" t="s">
        <v>141</v>
      </c>
      <c r="E140" s="10">
        <v>182</v>
      </c>
      <c r="F140" s="10">
        <v>504</v>
      </c>
      <c r="G140" s="10">
        <v>504</v>
      </c>
      <c r="H140" s="10"/>
      <c r="I140" t="s">
        <v>141</v>
      </c>
    </row>
    <row r="141" spans="5:8" ht="12.75">
      <c r="E141" s="10"/>
      <c r="F141" s="10"/>
      <c r="G141" s="10"/>
      <c r="H141" s="10"/>
    </row>
    <row r="142" spans="1:8" ht="12.75">
      <c r="A142" t="s">
        <v>121</v>
      </c>
      <c r="E142" s="10"/>
      <c r="F142" s="10"/>
      <c r="G142" s="10"/>
      <c r="H142" s="10"/>
    </row>
    <row r="143" spans="1:9" ht="12.75">
      <c r="A143" t="s">
        <v>21</v>
      </c>
      <c r="B143" t="s">
        <v>123</v>
      </c>
      <c r="E143" s="10">
        <v>134</v>
      </c>
      <c r="F143" s="10">
        <v>126</v>
      </c>
      <c r="G143" s="10">
        <v>113</v>
      </c>
      <c r="H143" s="10"/>
      <c r="I143">
        <v>12</v>
      </c>
    </row>
    <row r="144" spans="1:9" ht="12.75">
      <c r="A144" t="s">
        <v>25</v>
      </c>
      <c r="B144" t="s">
        <v>124</v>
      </c>
      <c r="E144" s="10">
        <v>134</v>
      </c>
      <c r="F144" s="10">
        <v>128</v>
      </c>
      <c r="G144" s="10">
        <v>123</v>
      </c>
      <c r="H144" s="10"/>
      <c r="I144">
        <v>24</v>
      </c>
    </row>
    <row r="145" spans="1:9" ht="12.75">
      <c r="A145" t="s">
        <v>34</v>
      </c>
      <c r="B145" t="s">
        <v>125</v>
      </c>
      <c r="E145" s="10">
        <v>127</v>
      </c>
      <c r="F145" s="10">
        <v>135</v>
      </c>
      <c r="G145" s="10">
        <v>126</v>
      </c>
      <c r="H145" s="10"/>
      <c r="I145">
        <v>27</v>
      </c>
    </row>
    <row r="146" spans="1:9" ht="12.75">
      <c r="A146" t="s">
        <v>38</v>
      </c>
      <c r="B146" t="s">
        <v>6</v>
      </c>
      <c r="E146" s="10">
        <v>137</v>
      </c>
      <c r="F146" s="10">
        <v>127</v>
      </c>
      <c r="G146" s="10">
        <v>127</v>
      </c>
      <c r="H146" s="10"/>
      <c r="I146">
        <v>30</v>
      </c>
    </row>
    <row r="147" spans="1:9" ht="12.75">
      <c r="A147" t="s">
        <v>40</v>
      </c>
      <c r="B147" t="s">
        <v>126</v>
      </c>
      <c r="E147" s="10">
        <v>122</v>
      </c>
      <c r="F147" s="10">
        <v>143</v>
      </c>
      <c r="G147" s="10">
        <v>134</v>
      </c>
      <c r="H147" s="10"/>
      <c r="I147">
        <v>38</v>
      </c>
    </row>
    <row r="148" spans="1:9" ht="12.75">
      <c r="A148" t="s">
        <v>43</v>
      </c>
      <c r="B148" t="s">
        <v>122</v>
      </c>
      <c r="E148" s="10">
        <v>131</v>
      </c>
      <c r="F148" s="10">
        <v>504</v>
      </c>
      <c r="G148" s="10">
        <v>120</v>
      </c>
      <c r="H148" s="10"/>
      <c r="I148">
        <v>394</v>
      </c>
    </row>
    <row r="149" spans="1:9" ht="12.75">
      <c r="A149" t="s">
        <v>45</v>
      </c>
      <c r="B149" t="s">
        <v>93</v>
      </c>
      <c r="E149" s="10">
        <v>144</v>
      </c>
      <c r="F149" s="10">
        <v>141</v>
      </c>
      <c r="G149" s="10">
        <v>504</v>
      </c>
      <c r="H149" s="10"/>
      <c r="I149">
        <v>428</v>
      </c>
    </row>
    <row r="150" spans="5:8" ht="12.75">
      <c r="E150" s="10"/>
      <c r="F150" s="10"/>
      <c r="G150" s="10"/>
      <c r="H150" s="10"/>
    </row>
    <row r="151" spans="1:8" ht="12.75">
      <c r="A151" t="s">
        <v>127</v>
      </c>
      <c r="E151" s="10"/>
      <c r="F151" s="10"/>
      <c r="G151" s="10"/>
      <c r="H151" s="10"/>
    </row>
    <row r="152" spans="1:9" ht="12.75">
      <c r="A152" t="s">
        <v>21</v>
      </c>
      <c r="B152" t="s">
        <v>128</v>
      </c>
      <c r="E152" s="10">
        <v>134</v>
      </c>
      <c r="F152" s="10">
        <v>136</v>
      </c>
      <c r="G152" s="10">
        <v>122</v>
      </c>
      <c r="H152" s="10"/>
      <c r="I152">
        <v>0</v>
      </c>
    </row>
    <row r="153" spans="1:9" ht="12.75">
      <c r="A153" t="s">
        <v>25</v>
      </c>
      <c r="B153" t="s">
        <v>129</v>
      </c>
      <c r="E153" s="10">
        <v>147</v>
      </c>
      <c r="F153" s="10">
        <v>148</v>
      </c>
      <c r="G153" s="10">
        <v>146</v>
      </c>
      <c r="H153" s="10"/>
      <c r="I153">
        <v>49</v>
      </c>
    </row>
    <row r="154" spans="5:8" ht="12.75">
      <c r="E154" s="10"/>
      <c r="F154" s="10"/>
      <c r="G154" s="10"/>
      <c r="H154" s="10"/>
    </row>
    <row r="155" spans="1:8" ht="12.75">
      <c r="A155" t="s">
        <v>130</v>
      </c>
      <c r="E155" s="10"/>
      <c r="F155" s="10"/>
      <c r="G155" s="10"/>
      <c r="H155" s="10"/>
    </row>
    <row r="156" spans="2:9" ht="12.75">
      <c r="B156" t="s">
        <v>131</v>
      </c>
      <c r="E156" s="10">
        <v>137</v>
      </c>
      <c r="F156" s="10">
        <v>150</v>
      </c>
      <c r="G156" s="10">
        <v>128</v>
      </c>
      <c r="H156" s="10"/>
      <c r="I156">
        <v>0</v>
      </c>
    </row>
    <row r="157" spans="2:9" ht="12.75">
      <c r="B157" t="s">
        <v>132</v>
      </c>
      <c r="E157" s="10">
        <v>143</v>
      </c>
      <c r="F157" s="10">
        <v>152</v>
      </c>
      <c r="G157" s="10">
        <v>154</v>
      </c>
      <c r="H157" s="10"/>
      <c r="I157">
        <v>34</v>
      </c>
    </row>
  </sheetData>
  <mergeCells count="4">
    <mergeCell ref="A1:J3"/>
    <mergeCell ref="A4:J5"/>
    <mergeCell ref="A24:J25"/>
    <mergeCell ref="A64:J6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A1">
      <selection activeCell="P22" sqref="P22"/>
    </sheetView>
  </sheetViews>
  <sheetFormatPr defaultColWidth="11.421875" defaultRowHeight="12.75"/>
  <cols>
    <col min="1" max="1" width="3.7109375" style="0" customWidth="1"/>
    <col min="5" max="9" width="6.57421875" style="0" customWidth="1"/>
  </cols>
  <sheetData>
    <row r="1" spans="1:10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2.75" customHeight="1">
      <c r="A4" s="52" t="s">
        <v>142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7" ht="12.75" customHeight="1">
      <c r="A6" s="1"/>
      <c r="B6" s="1"/>
      <c r="C6" s="1"/>
      <c r="D6" s="1"/>
      <c r="E6" s="1"/>
      <c r="F6" s="1"/>
      <c r="G6" s="1"/>
    </row>
    <row r="8" spans="1:5" ht="12.75">
      <c r="A8" s="2" t="s">
        <v>2</v>
      </c>
      <c r="C8" t="s">
        <v>3</v>
      </c>
      <c r="E8" t="s">
        <v>143</v>
      </c>
    </row>
    <row r="10" spans="1:5" ht="12.75">
      <c r="A10" s="2" t="s">
        <v>5</v>
      </c>
      <c r="C10" t="s">
        <v>92</v>
      </c>
      <c r="E10" t="s">
        <v>7</v>
      </c>
    </row>
    <row r="11" ht="12.75">
      <c r="A11" s="2"/>
    </row>
    <row r="12" spans="1:5" ht="12.75">
      <c r="A12" s="2" t="s">
        <v>8</v>
      </c>
      <c r="C12" t="s">
        <v>93</v>
      </c>
      <c r="E12" t="s">
        <v>94</v>
      </c>
    </row>
    <row r="13" spans="1:5" ht="12.75">
      <c r="A13" s="2"/>
      <c r="C13" t="s">
        <v>11</v>
      </c>
      <c r="E13" t="s">
        <v>12</v>
      </c>
    </row>
    <row r="14" ht="12.75">
      <c r="A14" s="2"/>
    </row>
    <row r="15" spans="1:3" ht="12.75">
      <c r="A15" s="2" t="s">
        <v>13</v>
      </c>
      <c r="C15" t="s">
        <v>14</v>
      </c>
    </row>
    <row r="16" spans="1:3" ht="12.75">
      <c r="A16" s="2" t="s">
        <v>15</v>
      </c>
      <c r="C16" t="s">
        <v>144</v>
      </c>
    </row>
    <row r="17" ht="12.75">
      <c r="A17" s="2"/>
    </row>
    <row r="18" ht="12.75">
      <c r="A18" s="2"/>
    </row>
    <row r="19" ht="12.75">
      <c r="A19" s="2" t="s">
        <v>17</v>
      </c>
    </row>
    <row r="20" ht="12.75">
      <c r="A20" s="2" t="s">
        <v>18</v>
      </c>
    </row>
    <row r="22" ht="12.75">
      <c r="A22" t="s">
        <v>145</v>
      </c>
    </row>
    <row r="24" spans="1:10" ht="12.75" customHeight="1">
      <c r="A24" s="51" t="s">
        <v>19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ht="12.75">
      <c r="A26" s="2" t="s">
        <v>20</v>
      </c>
    </row>
    <row r="27" spans="1:10" ht="12.75">
      <c r="A27" s="3" t="s">
        <v>21</v>
      </c>
      <c r="B27" t="s">
        <v>22</v>
      </c>
      <c r="C27" t="s">
        <v>23</v>
      </c>
      <c r="D27" t="s">
        <v>24</v>
      </c>
      <c r="E27">
        <v>40</v>
      </c>
      <c r="F27">
        <v>46</v>
      </c>
      <c r="G27">
        <v>48</v>
      </c>
      <c r="H27">
        <v>56</v>
      </c>
      <c r="I27" s="6">
        <f>SUM(E27:H27)</f>
        <v>190</v>
      </c>
      <c r="J27" s="4">
        <f>SUM(I27/4)</f>
        <v>47.5</v>
      </c>
    </row>
    <row r="28" spans="1:10" ht="12.75">
      <c r="A28" s="3" t="s">
        <v>25</v>
      </c>
      <c r="B28" t="s">
        <v>26</v>
      </c>
      <c r="C28" t="s">
        <v>27</v>
      </c>
      <c r="D28" t="s">
        <v>28</v>
      </c>
      <c r="E28">
        <v>61</v>
      </c>
      <c r="F28">
        <v>52</v>
      </c>
      <c r="G28">
        <v>51</v>
      </c>
      <c r="H28">
        <v>49</v>
      </c>
      <c r="I28" s="6">
        <f>SUM(E28:H28)</f>
        <v>213</v>
      </c>
      <c r="J28" s="4">
        <f>SUM(I28/4)</f>
        <v>53.25</v>
      </c>
    </row>
    <row r="29" ht="12.75">
      <c r="J29" s="4"/>
    </row>
    <row r="30" spans="1:10" ht="12.75">
      <c r="A30" s="2" t="s">
        <v>29</v>
      </c>
      <c r="J30" s="4"/>
    </row>
    <row r="31" spans="1:10" ht="12.75">
      <c r="A31" s="3" t="s">
        <v>21</v>
      </c>
      <c r="B31" t="s">
        <v>41</v>
      </c>
      <c r="C31" t="s">
        <v>42</v>
      </c>
      <c r="D31" t="s">
        <v>24</v>
      </c>
      <c r="E31">
        <v>42</v>
      </c>
      <c r="F31">
        <v>36</v>
      </c>
      <c r="G31">
        <v>42</v>
      </c>
      <c r="H31">
        <v>46</v>
      </c>
      <c r="I31" s="6">
        <f aca="true" t="shared" si="0" ref="I31:I36">SUM(E31:H31)</f>
        <v>166</v>
      </c>
      <c r="J31" s="4">
        <f aca="true" t="shared" si="1" ref="J31:J37">SUM(I31/4)</f>
        <v>41.5</v>
      </c>
    </row>
    <row r="32" spans="1:10" ht="12.75">
      <c r="A32" s="3" t="s">
        <v>25</v>
      </c>
      <c r="B32" t="s">
        <v>35</v>
      </c>
      <c r="C32" t="s">
        <v>36</v>
      </c>
      <c r="D32" t="s">
        <v>37</v>
      </c>
      <c r="E32">
        <v>48</v>
      </c>
      <c r="F32">
        <v>45</v>
      </c>
      <c r="G32">
        <v>54</v>
      </c>
      <c r="H32">
        <v>48</v>
      </c>
      <c r="I32" s="6">
        <f t="shared" si="0"/>
        <v>195</v>
      </c>
      <c r="J32" s="4">
        <f t="shared" si="1"/>
        <v>48.75</v>
      </c>
    </row>
    <row r="33" spans="1:10" ht="12.75">
      <c r="A33" s="3" t="s">
        <v>34</v>
      </c>
      <c r="B33" t="s">
        <v>39</v>
      </c>
      <c r="C33" t="s">
        <v>31</v>
      </c>
      <c r="D33" t="s">
        <v>37</v>
      </c>
      <c r="E33">
        <v>39</v>
      </c>
      <c r="F33">
        <v>41</v>
      </c>
      <c r="G33">
        <v>40</v>
      </c>
      <c r="H33">
        <v>43</v>
      </c>
      <c r="I33" s="6">
        <f t="shared" si="0"/>
        <v>163</v>
      </c>
      <c r="J33" s="4">
        <f t="shared" si="1"/>
        <v>40.75</v>
      </c>
    </row>
    <row r="34" spans="1:10" ht="12.75">
      <c r="A34" s="3" t="s">
        <v>38</v>
      </c>
      <c r="B34" t="s">
        <v>32</v>
      </c>
      <c r="C34" t="s">
        <v>33</v>
      </c>
      <c r="D34" t="s">
        <v>24</v>
      </c>
      <c r="E34">
        <v>0</v>
      </c>
      <c r="F34">
        <v>0</v>
      </c>
      <c r="G34">
        <v>0</v>
      </c>
      <c r="H34">
        <v>0</v>
      </c>
      <c r="I34" s="6">
        <f t="shared" si="0"/>
        <v>0</v>
      </c>
      <c r="J34" s="4">
        <f t="shared" si="1"/>
        <v>0</v>
      </c>
    </row>
    <row r="35" spans="1:10" ht="12.75">
      <c r="A35" s="3" t="s">
        <v>40</v>
      </c>
      <c r="B35" t="s">
        <v>44</v>
      </c>
      <c r="C35" t="s">
        <v>36</v>
      </c>
      <c r="D35" t="s">
        <v>37</v>
      </c>
      <c r="E35">
        <v>37</v>
      </c>
      <c r="F35">
        <v>46</v>
      </c>
      <c r="G35">
        <v>37</v>
      </c>
      <c r="H35">
        <v>44</v>
      </c>
      <c r="I35" s="6">
        <f t="shared" si="0"/>
        <v>164</v>
      </c>
      <c r="J35" s="4">
        <f t="shared" si="1"/>
        <v>41</v>
      </c>
    </row>
    <row r="36" spans="1:10" ht="12.75">
      <c r="A36" s="3" t="s">
        <v>43</v>
      </c>
      <c r="B36" t="s">
        <v>30</v>
      </c>
      <c r="C36" t="s">
        <v>31</v>
      </c>
      <c r="D36" t="s">
        <v>28</v>
      </c>
      <c r="E36">
        <v>57</v>
      </c>
      <c r="F36">
        <v>47</v>
      </c>
      <c r="G36">
        <v>46</v>
      </c>
      <c r="H36">
        <v>37</v>
      </c>
      <c r="I36" s="6">
        <f t="shared" si="0"/>
        <v>187</v>
      </c>
      <c r="J36" s="4">
        <f t="shared" si="1"/>
        <v>46.75</v>
      </c>
    </row>
    <row r="37" spans="1:10" ht="12.75">
      <c r="A37" s="3" t="s">
        <v>45</v>
      </c>
      <c r="B37" t="s">
        <v>46</v>
      </c>
      <c r="C37" t="s">
        <v>47</v>
      </c>
      <c r="D37" t="s">
        <v>48</v>
      </c>
      <c r="E37">
        <v>45</v>
      </c>
      <c r="F37">
        <v>45</v>
      </c>
      <c r="G37">
        <v>48</v>
      </c>
      <c r="H37">
        <v>43</v>
      </c>
      <c r="I37" s="6">
        <f>SUM(E37:H37)</f>
        <v>181</v>
      </c>
      <c r="J37" s="4">
        <f t="shared" si="1"/>
        <v>45.25</v>
      </c>
    </row>
    <row r="38" ht="12.75">
      <c r="J38" s="4"/>
    </row>
    <row r="39" spans="1:10" ht="12.75">
      <c r="A39" s="2" t="s">
        <v>49</v>
      </c>
      <c r="J39" s="4"/>
    </row>
    <row r="40" spans="1:10" ht="12.75">
      <c r="A40" s="3" t="s">
        <v>21</v>
      </c>
      <c r="B40" t="s">
        <v>50</v>
      </c>
      <c r="C40" t="s">
        <v>51</v>
      </c>
      <c r="D40" t="s">
        <v>48</v>
      </c>
      <c r="E40">
        <v>41</v>
      </c>
      <c r="F40">
        <v>44</v>
      </c>
      <c r="G40">
        <v>39</v>
      </c>
      <c r="H40">
        <v>37</v>
      </c>
      <c r="I40" s="6">
        <f>SUM(E40:H40)</f>
        <v>161</v>
      </c>
      <c r="J40" s="4">
        <f>SUM(I40/4)</f>
        <v>40.25</v>
      </c>
    </row>
    <row r="41" spans="1:10" ht="12.75">
      <c r="A41" s="3" t="s">
        <v>25</v>
      </c>
      <c r="B41" t="s">
        <v>52</v>
      </c>
      <c r="C41" t="s">
        <v>53</v>
      </c>
      <c r="D41" t="s">
        <v>54</v>
      </c>
      <c r="E41">
        <v>60</v>
      </c>
      <c r="F41">
        <v>53</v>
      </c>
      <c r="G41">
        <v>52</v>
      </c>
      <c r="H41">
        <v>47</v>
      </c>
      <c r="I41" s="6">
        <f>SUM(E41:H41)</f>
        <v>212</v>
      </c>
      <c r="J41" s="4">
        <f>SUM(I41/4)</f>
        <v>53</v>
      </c>
    </row>
    <row r="42" ht="12.75">
      <c r="J42" s="4"/>
    </row>
    <row r="43" ht="12.75">
      <c r="J43" s="4"/>
    </row>
    <row r="44" spans="1:10" ht="12.75">
      <c r="A44" s="2" t="s">
        <v>55</v>
      </c>
      <c r="I44" s="6"/>
      <c r="J44" s="4"/>
    </row>
    <row r="45" spans="1:10" ht="12.75">
      <c r="A45" s="2"/>
      <c r="I45" s="6"/>
      <c r="J45" s="4"/>
    </row>
    <row r="46" spans="1:10" ht="12.75">
      <c r="A46" s="3" t="s">
        <v>21</v>
      </c>
      <c r="B46" t="s">
        <v>58</v>
      </c>
      <c r="C46" t="s">
        <v>59</v>
      </c>
      <c r="D46" t="s">
        <v>37</v>
      </c>
      <c r="E46">
        <v>32</v>
      </c>
      <c r="F46">
        <v>44</v>
      </c>
      <c r="G46">
        <v>36</v>
      </c>
      <c r="H46">
        <v>30</v>
      </c>
      <c r="I46" s="6">
        <f>SUM(E46:H46)</f>
        <v>142</v>
      </c>
      <c r="J46" s="4">
        <f>SUM(I46/4)</f>
        <v>35.5</v>
      </c>
    </row>
    <row r="47" spans="1:10" ht="12.75">
      <c r="A47" s="3" t="s">
        <v>25</v>
      </c>
      <c r="B47" t="s">
        <v>60</v>
      </c>
      <c r="C47" t="s">
        <v>61</v>
      </c>
      <c r="D47" t="s">
        <v>28</v>
      </c>
      <c r="E47">
        <v>41</v>
      </c>
      <c r="F47">
        <v>41</v>
      </c>
      <c r="G47">
        <v>36</v>
      </c>
      <c r="H47">
        <v>33</v>
      </c>
      <c r="I47" s="6">
        <f>SUM(E47:H47)</f>
        <v>151</v>
      </c>
      <c r="J47" s="4">
        <f>SUM(I47/4)</f>
        <v>37.75</v>
      </c>
    </row>
    <row r="48" spans="1:10" ht="12.75">
      <c r="A48" s="3" t="s">
        <v>34</v>
      </c>
      <c r="B48" t="s">
        <v>146</v>
      </c>
      <c r="C48" t="s">
        <v>147</v>
      </c>
      <c r="D48" t="s">
        <v>28</v>
      </c>
      <c r="E48">
        <v>37</v>
      </c>
      <c r="F48">
        <v>46</v>
      </c>
      <c r="G48">
        <v>39</v>
      </c>
      <c r="H48">
        <v>38</v>
      </c>
      <c r="I48" s="6">
        <f>SUM(E48:H48)</f>
        <v>160</v>
      </c>
      <c r="J48" s="4">
        <f>SUM(I48/4)</f>
        <v>40</v>
      </c>
    </row>
    <row r="49" spans="1:10" ht="12.75">
      <c r="A49" s="3" t="s">
        <v>38</v>
      </c>
      <c r="B49" t="s">
        <v>52</v>
      </c>
      <c r="C49" t="s">
        <v>71</v>
      </c>
      <c r="D49" t="s">
        <v>54</v>
      </c>
      <c r="E49">
        <v>41</v>
      </c>
      <c r="F49">
        <v>40</v>
      </c>
      <c r="G49">
        <v>43</v>
      </c>
      <c r="H49">
        <v>37</v>
      </c>
      <c r="I49" s="6">
        <f>SUM(E49:H49)</f>
        <v>161</v>
      </c>
      <c r="J49" s="4">
        <f>SUM(I49/4)</f>
        <v>40.25</v>
      </c>
    </row>
    <row r="50" spans="1:10" ht="12.75">
      <c r="A50" s="3" t="s">
        <v>40</v>
      </c>
      <c r="B50" t="s">
        <v>68</v>
      </c>
      <c r="C50" t="s">
        <v>69</v>
      </c>
      <c r="D50" t="s">
        <v>48</v>
      </c>
      <c r="E50">
        <v>47</v>
      </c>
      <c r="F50">
        <v>35</v>
      </c>
      <c r="G50">
        <v>42</v>
      </c>
      <c r="H50">
        <v>40</v>
      </c>
      <c r="I50" s="6">
        <f>SUM(E50:H50)</f>
        <v>164</v>
      </c>
      <c r="J50" s="4">
        <f>SUM(I50/4)</f>
        <v>41</v>
      </c>
    </row>
    <row r="51" spans="1:10" ht="12.75">
      <c r="A51" s="3" t="s">
        <v>43</v>
      </c>
      <c r="B51" t="s">
        <v>50</v>
      </c>
      <c r="C51" t="s">
        <v>73</v>
      </c>
      <c r="D51" t="s">
        <v>48</v>
      </c>
      <c r="E51">
        <v>44</v>
      </c>
      <c r="F51">
        <v>41</v>
      </c>
      <c r="G51">
        <v>44</v>
      </c>
      <c r="H51">
        <v>37</v>
      </c>
      <c r="I51" s="6">
        <f>SUM(E51:H51)</f>
        <v>166</v>
      </c>
      <c r="J51" s="4">
        <f>SUM(I51/4)</f>
        <v>41.5</v>
      </c>
    </row>
    <row r="52" spans="1:10" ht="12.75">
      <c r="A52" s="3" t="s">
        <v>45</v>
      </c>
      <c r="B52" t="s">
        <v>56</v>
      </c>
      <c r="C52" t="s">
        <v>57</v>
      </c>
      <c r="D52" t="s">
        <v>28</v>
      </c>
      <c r="E52">
        <v>42</v>
      </c>
      <c r="F52">
        <v>44</v>
      </c>
      <c r="G52">
        <v>39</v>
      </c>
      <c r="H52">
        <v>42</v>
      </c>
      <c r="I52" s="6">
        <f>SUM(E52:H52)</f>
        <v>167</v>
      </c>
      <c r="J52" s="4">
        <f>SUM(I52/4)</f>
        <v>41.75</v>
      </c>
    </row>
    <row r="53" spans="1:10" ht="12.75">
      <c r="A53" s="3" t="s">
        <v>70</v>
      </c>
      <c r="B53" t="s">
        <v>62</v>
      </c>
      <c r="C53" t="s">
        <v>63</v>
      </c>
      <c r="D53" t="s">
        <v>24</v>
      </c>
      <c r="E53">
        <v>45</v>
      </c>
      <c r="F53">
        <v>48</v>
      </c>
      <c r="G53">
        <v>39</v>
      </c>
      <c r="H53">
        <v>39</v>
      </c>
      <c r="I53" s="6">
        <f>SUM(E53:H53)</f>
        <v>171</v>
      </c>
      <c r="J53" s="4">
        <f>SUM(I53/4)</f>
        <v>42.75</v>
      </c>
    </row>
    <row r="54" spans="1:10" ht="12.75">
      <c r="A54" s="3" t="s">
        <v>72</v>
      </c>
      <c r="B54" t="s">
        <v>64</v>
      </c>
      <c r="C54" t="s">
        <v>65</v>
      </c>
      <c r="D54" t="s">
        <v>24</v>
      </c>
      <c r="E54">
        <v>53</v>
      </c>
      <c r="F54">
        <v>46</v>
      </c>
      <c r="G54">
        <v>41</v>
      </c>
      <c r="H54">
        <v>40</v>
      </c>
      <c r="I54" s="6">
        <f>SUM(E54:H54)</f>
        <v>180</v>
      </c>
      <c r="J54" s="4">
        <f>SUM(I54/4)</f>
        <v>45</v>
      </c>
    </row>
    <row r="55" spans="1:10" ht="12.75">
      <c r="A55" s="53" t="s">
        <v>74</v>
      </c>
      <c r="B55" t="s">
        <v>75</v>
      </c>
      <c r="C55" t="s">
        <v>76</v>
      </c>
      <c r="D55" t="s">
        <v>24</v>
      </c>
      <c r="E55">
        <v>59</v>
      </c>
      <c r="F55">
        <v>48</v>
      </c>
      <c r="G55">
        <v>45</v>
      </c>
      <c r="H55">
        <v>45</v>
      </c>
      <c r="I55" s="6">
        <f>SUM(E55:H55)</f>
        <v>197</v>
      </c>
      <c r="J55" s="4">
        <f>SUM(I55/4)</f>
        <v>49.25</v>
      </c>
    </row>
    <row r="56" spans="1:10" ht="12.75">
      <c r="A56" s="53" t="s">
        <v>77</v>
      </c>
      <c r="B56" t="s">
        <v>66</v>
      </c>
      <c r="C56" t="s">
        <v>67</v>
      </c>
      <c r="D56" t="s">
        <v>48</v>
      </c>
      <c r="E56">
        <v>0</v>
      </c>
      <c r="F56">
        <v>0</v>
      </c>
      <c r="G56">
        <v>0</v>
      </c>
      <c r="H56">
        <v>0</v>
      </c>
      <c r="I56" s="6">
        <f>SUM(E56:H56)</f>
        <v>0</v>
      </c>
      <c r="J56" s="4">
        <f>SUM(I56/4)</f>
        <v>0</v>
      </c>
    </row>
    <row r="57" spans="1:10" ht="12.75">
      <c r="A57" s="3"/>
      <c r="I57" s="6"/>
      <c r="J57" s="4"/>
    </row>
    <row r="58" spans="1:10" ht="12.75">
      <c r="A58" s="2"/>
      <c r="J58" s="4"/>
    </row>
    <row r="69" spans="1:10" ht="12.75">
      <c r="A69" s="51" t="s">
        <v>83</v>
      </c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2" ht="12.75">
      <c r="A71" t="s">
        <v>21</v>
      </c>
      <c r="B71" s="2" t="s">
        <v>85</v>
      </c>
    </row>
    <row r="72" spans="2:9" ht="12.75">
      <c r="B72" t="s">
        <v>35</v>
      </c>
      <c r="C72" t="s">
        <v>36</v>
      </c>
      <c r="E72">
        <v>48</v>
      </c>
      <c r="F72">
        <v>0</v>
      </c>
      <c r="G72">
        <v>0</v>
      </c>
      <c r="H72">
        <v>0</v>
      </c>
      <c r="I72" s="6">
        <f>SUM(E72:H72)</f>
        <v>48</v>
      </c>
    </row>
    <row r="73" spans="2:9" ht="12.75">
      <c r="B73" t="s">
        <v>44</v>
      </c>
      <c r="C73" t="s">
        <v>36</v>
      </c>
      <c r="E73">
        <v>37</v>
      </c>
      <c r="F73">
        <v>46</v>
      </c>
      <c r="G73">
        <v>37</v>
      </c>
      <c r="H73">
        <v>44</v>
      </c>
      <c r="I73" s="6">
        <f>SUM(E73:H73)</f>
        <v>164</v>
      </c>
    </row>
    <row r="74" spans="2:9" ht="12.75">
      <c r="B74" t="s">
        <v>58</v>
      </c>
      <c r="C74" t="s">
        <v>86</v>
      </c>
      <c r="E74">
        <v>32</v>
      </c>
      <c r="F74">
        <v>44</v>
      </c>
      <c r="G74">
        <v>36</v>
      </c>
      <c r="H74">
        <v>30</v>
      </c>
      <c r="I74" s="6">
        <f>SUM(E74:H74)</f>
        <v>142</v>
      </c>
    </row>
    <row r="75" spans="2:10" ht="12.75">
      <c r="B75" s="9" t="s">
        <v>39</v>
      </c>
      <c r="C75" s="9" t="s">
        <v>31</v>
      </c>
      <c r="D75" s="9"/>
      <c r="E75">
        <v>0</v>
      </c>
      <c r="F75">
        <v>41</v>
      </c>
      <c r="G75">
        <v>40</v>
      </c>
      <c r="H75">
        <v>43</v>
      </c>
      <c r="I75" s="6">
        <f>SUM(E75:H75)</f>
        <v>124</v>
      </c>
      <c r="J75" s="5"/>
    </row>
    <row r="76" spans="5:10" ht="15.75" customHeight="1">
      <c r="E76" s="6">
        <f>SUM(E72:E75)</f>
        <v>117</v>
      </c>
      <c r="F76" s="6">
        <f>SUM(F72:F75)</f>
        <v>131</v>
      </c>
      <c r="G76" s="6">
        <f>SUM(G72:G75)</f>
        <v>113</v>
      </c>
      <c r="H76" s="6">
        <f>SUM(H72:H75)</f>
        <v>117</v>
      </c>
      <c r="I76" s="6">
        <f>SUM(I72:I75)</f>
        <v>478</v>
      </c>
      <c r="J76" s="4">
        <f>SUM(I76/12)</f>
        <v>39.833333333333336</v>
      </c>
    </row>
    <row r="77" spans="1:2" ht="12.75">
      <c r="A77" t="s">
        <v>25</v>
      </c>
      <c r="B77" s="2" t="s">
        <v>4</v>
      </c>
    </row>
    <row r="78" spans="2:9" ht="12.75">
      <c r="B78" t="s">
        <v>60</v>
      </c>
      <c r="C78" t="s">
        <v>61</v>
      </c>
      <c r="E78">
        <v>41</v>
      </c>
      <c r="F78">
        <v>41</v>
      </c>
      <c r="G78">
        <v>36</v>
      </c>
      <c r="H78">
        <v>33</v>
      </c>
      <c r="I78" s="6">
        <f>SUM(E78:H78)</f>
        <v>151</v>
      </c>
    </row>
    <row r="79" spans="2:9" ht="12.75">
      <c r="B79" t="s">
        <v>146</v>
      </c>
      <c r="C79" t="s">
        <v>147</v>
      </c>
      <c r="E79">
        <v>37</v>
      </c>
      <c r="F79">
        <v>46</v>
      </c>
      <c r="G79">
        <v>39</v>
      </c>
      <c r="H79">
        <v>38</v>
      </c>
      <c r="I79" s="6">
        <f>SUM(E79:H79)</f>
        <v>160</v>
      </c>
    </row>
    <row r="80" spans="2:9" ht="12.75">
      <c r="B80" t="s">
        <v>56</v>
      </c>
      <c r="C80" t="s">
        <v>57</v>
      </c>
      <c r="E80">
        <v>42</v>
      </c>
      <c r="F80">
        <v>44</v>
      </c>
      <c r="G80">
        <v>39</v>
      </c>
      <c r="H80">
        <v>42</v>
      </c>
      <c r="I80" s="6">
        <f>SUM(E80:H80)</f>
        <v>167</v>
      </c>
    </row>
    <row r="81" spans="2:10" ht="12.75">
      <c r="B81" s="5" t="s">
        <v>30</v>
      </c>
      <c r="C81" s="5" t="s">
        <v>31</v>
      </c>
      <c r="D81" s="5"/>
      <c r="E81">
        <v>0</v>
      </c>
      <c r="F81">
        <v>0</v>
      </c>
      <c r="G81">
        <v>0</v>
      </c>
      <c r="H81">
        <v>0</v>
      </c>
      <c r="I81" s="6">
        <f>SUM(E81:H81)</f>
        <v>0</v>
      </c>
      <c r="J81" s="5"/>
    </row>
    <row r="82" spans="5:10" ht="12.75">
      <c r="E82" s="6">
        <f>SUM(E78:E81)</f>
        <v>120</v>
      </c>
      <c r="F82" s="6">
        <f>SUM(F78:F81)</f>
        <v>131</v>
      </c>
      <c r="G82" s="6">
        <f>SUM(G78:G81)</f>
        <v>114</v>
      </c>
      <c r="H82" s="6">
        <f>SUM(H78:H81)</f>
        <v>113</v>
      </c>
      <c r="I82" s="6">
        <f>SUM(I78:I81)</f>
        <v>478</v>
      </c>
      <c r="J82" s="4">
        <f>SUM(I82/12)</f>
        <v>39.833333333333336</v>
      </c>
    </row>
    <row r="83" spans="1:2" ht="12.75">
      <c r="A83" t="s">
        <v>34</v>
      </c>
      <c r="B83" s="2" t="s">
        <v>89</v>
      </c>
    </row>
    <row r="84" spans="2:9" ht="12.75">
      <c r="B84" s="9" t="s">
        <v>50</v>
      </c>
      <c r="C84" s="9" t="s">
        <v>51</v>
      </c>
      <c r="E84">
        <v>41</v>
      </c>
      <c r="F84">
        <v>44</v>
      </c>
      <c r="G84">
        <v>39</v>
      </c>
      <c r="H84">
        <v>37</v>
      </c>
      <c r="I84" s="6">
        <f>SUM(E84:H84)</f>
        <v>161</v>
      </c>
    </row>
    <row r="85" spans="2:9" ht="12.75">
      <c r="B85" t="s">
        <v>50</v>
      </c>
      <c r="C85" t="s">
        <v>73</v>
      </c>
      <c r="E85">
        <v>44</v>
      </c>
      <c r="F85">
        <v>41</v>
      </c>
      <c r="G85">
        <v>44</v>
      </c>
      <c r="H85">
        <v>37</v>
      </c>
      <c r="I85" s="6">
        <f>SUM(E85:H85)</f>
        <v>166</v>
      </c>
    </row>
    <row r="86" spans="2:9" ht="12.75">
      <c r="B86" t="s">
        <v>68</v>
      </c>
      <c r="C86" t="s">
        <v>69</v>
      </c>
      <c r="D86" s="9"/>
      <c r="E86">
        <v>47</v>
      </c>
      <c r="F86">
        <v>35</v>
      </c>
      <c r="G86">
        <v>42</v>
      </c>
      <c r="H86">
        <v>40</v>
      </c>
      <c r="I86" s="6">
        <f>SUM(E86:H86)</f>
        <v>164</v>
      </c>
    </row>
    <row r="87" spans="2:10" ht="12.75">
      <c r="B87" t="s">
        <v>46</v>
      </c>
      <c r="C87" t="s">
        <v>47</v>
      </c>
      <c r="E87">
        <v>0</v>
      </c>
      <c r="F87">
        <v>0</v>
      </c>
      <c r="G87">
        <v>0</v>
      </c>
      <c r="H87">
        <v>0</v>
      </c>
      <c r="I87" s="6">
        <f>SUM(E87:H87)</f>
        <v>0</v>
      </c>
      <c r="J87" s="5"/>
    </row>
    <row r="88" spans="5:10" ht="12.75">
      <c r="E88" s="6">
        <f>SUM(E84:E87)</f>
        <v>132</v>
      </c>
      <c r="F88" s="6">
        <f>SUM(F84:F87)</f>
        <v>120</v>
      </c>
      <c r="G88" s="6">
        <f>SUM(G84:G87)</f>
        <v>125</v>
      </c>
      <c r="H88" s="6">
        <f>SUM(H84:H87)</f>
        <v>114</v>
      </c>
      <c r="I88" s="6">
        <f>SUM(I84:I87)</f>
        <v>491</v>
      </c>
      <c r="J88" s="4">
        <f>SUM(I88/12)</f>
        <v>40.916666666666664</v>
      </c>
    </row>
    <row r="89" spans="1:2" ht="12.75">
      <c r="A89" t="s">
        <v>38</v>
      </c>
      <c r="B89" s="2" t="s">
        <v>87</v>
      </c>
    </row>
    <row r="90" spans="2:9" ht="12.75">
      <c r="B90" s="9" t="s">
        <v>64</v>
      </c>
      <c r="C90" s="9" t="s">
        <v>65</v>
      </c>
      <c r="E90">
        <v>53</v>
      </c>
      <c r="F90">
        <v>46</v>
      </c>
      <c r="G90">
        <v>41</v>
      </c>
      <c r="H90">
        <v>40</v>
      </c>
      <c r="I90" s="6">
        <f>SUM(E90:H90)</f>
        <v>180</v>
      </c>
    </row>
    <row r="91" spans="2:9" ht="12.75">
      <c r="B91" t="s">
        <v>62</v>
      </c>
      <c r="C91" t="s">
        <v>137</v>
      </c>
      <c r="E91">
        <v>45</v>
      </c>
      <c r="F91">
        <v>48</v>
      </c>
      <c r="G91">
        <v>39</v>
      </c>
      <c r="H91">
        <v>39</v>
      </c>
      <c r="I91" s="6">
        <f>SUM(E91:H91)</f>
        <v>171</v>
      </c>
    </row>
    <row r="92" spans="2:9" ht="12.75">
      <c r="B92" t="s">
        <v>41</v>
      </c>
      <c r="C92" t="s">
        <v>42</v>
      </c>
      <c r="D92" s="9"/>
      <c r="E92">
        <v>42</v>
      </c>
      <c r="F92">
        <v>36</v>
      </c>
      <c r="G92">
        <v>42</v>
      </c>
      <c r="H92">
        <v>46</v>
      </c>
      <c r="I92" s="6">
        <f>SUM(E92:H92)</f>
        <v>166</v>
      </c>
    </row>
    <row r="93" spans="2:9" ht="12.75">
      <c r="B93" t="s">
        <v>75</v>
      </c>
      <c r="C93" t="s">
        <v>76</v>
      </c>
      <c r="E93">
        <v>0</v>
      </c>
      <c r="F93">
        <v>0</v>
      </c>
      <c r="G93">
        <v>0</v>
      </c>
      <c r="H93">
        <v>0</v>
      </c>
      <c r="I93" s="6">
        <f>SUM(E93:H93)</f>
        <v>0</v>
      </c>
    </row>
    <row r="94" spans="5:10" ht="12.75">
      <c r="E94" s="7">
        <f>SUM(E90:E93)</f>
        <v>140</v>
      </c>
      <c r="F94" s="7">
        <f>SUM(F90:F93)</f>
        <v>130</v>
      </c>
      <c r="G94" s="7">
        <f>SUM(G90:G93)</f>
        <v>122</v>
      </c>
      <c r="H94" s="7">
        <f>SUM(H90:H93)</f>
        <v>125</v>
      </c>
      <c r="I94" s="6">
        <f>SUM(I90:I93)</f>
        <v>517</v>
      </c>
      <c r="J94" s="8">
        <f>SUM(I94/12)</f>
        <v>43.083333333333336</v>
      </c>
    </row>
    <row r="95" ht="12.75">
      <c r="A95" t="s">
        <v>40</v>
      </c>
    </row>
    <row r="102" ht="12.75">
      <c r="A102" t="s">
        <v>99</v>
      </c>
    </row>
    <row r="104" spans="1:8" ht="12.75">
      <c r="A104" t="s">
        <v>21</v>
      </c>
      <c r="B104" t="s">
        <v>100</v>
      </c>
      <c r="E104">
        <v>20</v>
      </c>
      <c r="F104">
        <v>4</v>
      </c>
      <c r="H104">
        <v>1144</v>
      </c>
    </row>
    <row r="105" spans="1:8" ht="12.75">
      <c r="A105" t="s">
        <v>25</v>
      </c>
      <c r="B105" t="s">
        <v>139</v>
      </c>
      <c r="E105">
        <v>16</v>
      </c>
      <c r="F105">
        <v>8</v>
      </c>
      <c r="H105">
        <v>1156</v>
      </c>
    </row>
    <row r="106" spans="1:8" ht="12.75">
      <c r="A106" t="s">
        <v>34</v>
      </c>
      <c r="B106" t="s">
        <v>4</v>
      </c>
      <c r="E106">
        <v>14</v>
      </c>
      <c r="F106">
        <v>10</v>
      </c>
      <c r="H106">
        <v>1155</v>
      </c>
    </row>
    <row r="107" spans="1:8" ht="12.75">
      <c r="A107" t="s">
        <v>38</v>
      </c>
      <c r="B107" t="s">
        <v>89</v>
      </c>
      <c r="E107">
        <v>6</v>
      </c>
      <c r="F107">
        <v>18</v>
      </c>
      <c r="H107">
        <v>1195</v>
      </c>
    </row>
    <row r="108" spans="1:8" ht="12.75">
      <c r="A108" t="s">
        <v>40</v>
      </c>
      <c r="B108" t="s">
        <v>102</v>
      </c>
      <c r="E108">
        <v>4</v>
      </c>
      <c r="F108">
        <v>20</v>
      </c>
      <c r="H108">
        <v>1212</v>
      </c>
    </row>
    <row r="110" ht="12.75">
      <c r="A110" t="s">
        <v>148</v>
      </c>
    </row>
    <row r="112" spans="1:8" ht="12.75">
      <c r="A112" t="s">
        <v>21</v>
      </c>
      <c r="B112" t="s">
        <v>100</v>
      </c>
      <c r="E112">
        <v>7</v>
      </c>
      <c r="F112">
        <v>1</v>
      </c>
      <c r="H112">
        <v>478</v>
      </c>
    </row>
    <row r="113" spans="1:8" ht="12.75">
      <c r="A113" t="s">
        <v>25</v>
      </c>
      <c r="B113" t="s">
        <v>4</v>
      </c>
      <c r="E113">
        <v>7</v>
      </c>
      <c r="F113">
        <v>1</v>
      </c>
      <c r="H113">
        <v>478</v>
      </c>
    </row>
    <row r="114" spans="1:8" ht="12.75">
      <c r="A114" t="s">
        <v>34</v>
      </c>
      <c r="B114" t="s">
        <v>89</v>
      </c>
      <c r="E114">
        <v>4</v>
      </c>
      <c r="F114">
        <v>4</v>
      </c>
      <c r="H114">
        <v>491</v>
      </c>
    </row>
    <row r="115" spans="1:8" ht="12.75">
      <c r="A115" t="s">
        <v>38</v>
      </c>
      <c r="B115" t="s">
        <v>101</v>
      </c>
      <c r="E115">
        <v>2</v>
      </c>
      <c r="F115">
        <v>6</v>
      </c>
      <c r="H115">
        <v>517</v>
      </c>
    </row>
    <row r="116" spans="1:8" ht="12.75">
      <c r="A116" t="s">
        <v>40</v>
      </c>
      <c r="B116" t="s">
        <v>102</v>
      </c>
      <c r="E116">
        <v>0</v>
      </c>
      <c r="F116">
        <v>8</v>
      </c>
      <c r="H116">
        <v>547</v>
      </c>
    </row>
    <row r="118" ht="12.75">
      <c r="A118" t="s">
        <v>149</v>
      </c>
    </row>
    <row r="120" spans="1:8" ht="12.75">
      <c r="A120" t="s">
        <v>21</v>
      </c>
      <c r="B120" t="s">
        <v>100</v>
      </c>
      <c r="E120">
        <v>27</v>
      </c>
      <c r="F120">
        <v>5</v>
      </c>
      <c r="H120">
        <v>1622</v>
      </c>
    </row>
    <row r="121" spans="1:8" ht="12.75">
      <c r="A121" t="s">
        <v>25</v>
      </c>
      <c r="B121" t="s">
        <v>4</v>
      </c>
      <c r="E121">
        <v>21</v>
      </c>
      <c r="F121">
        <v>11</v>
      </c>
      <c r="H121">
        <v>1633</v>
      </c>
    </row>
    <row r="122" spans="1:8" ht="12.75">
      <c r="A122" t="s">
        <v>34</v>
      </c>
      <c r="B122" t="s">
        <v>139</v>
      </c>
      <c r="E122">
        <v>18</v>
      </c>
      <c r="F122">
        <v>14</v>
      </c>
      <c r="H122">
        <v>1673</v>
      </c>
    </row>
    <row r="123" spans="1:8" ht="12.75">
      <c r="A123" t="s">
        <v>38</v>
      </c>
      <c r="B123" t="s">
        <v>89</v>
      </c>
      <c r="E123">
        <v>10</v>
      </c>
      <c r="F123">
        <v>22</v>
      </c>
      <c r="H123">
        <v>1686</v>
      </c>
    </row>
    <row r="124" spans="1:8" ht="12.75">
      <c r="A124" t="s">
        <v>40</v>
      </c>
      <c r="B124" t="s">
        <v>102</v>
      </c>
      <c r="E124">
        <v>4</v>
      </c>
      <c r="F124">
        <v>28</v>
      </c>
      <c r="H124">
        <v>1759</v>
      </c>
    </row>
    <row r="129" spans="1:8" ht="12.75">
      <c r="A129" t="s">
        <v>19</v>
      </c>
      <c r="E129" s="10" t="s">
        <v>105</v>
      </c>
      <c r="F129" s="10" t="s">
        <v>106</v>
      </c>
      <c r="G129" s="10" t="s">
        <v>107</v>
      </c>
      <c r="H129" s="10" t="s">
        <v>108</v>
      </c>
    </row>
    <row r="130" spans="1:8" ht="12.75">
      <c r="A130" t="s">
        <v>109</v>
      </c>
      <c r="E130" s="10"/>
      <c r="F130" s="10"/>
      <c r="G130" s="10"/>
      <c r="H130" s="10"/>
    </row>
    <row r="131" spans="1:9" ht="12.75">
      <c r="A131" t="s">
        <v>21</v>
      </c>
      <c r="B131" t="s">
        <v>111</v>
      </c>
      <c r="E131" s="10">
        <v>116</v>
      </c>
      <c r="F131" s="10">
        <v>125</v>
      </c>
      <c r="G131" s="10">
        <v>120</v>
      </c>
      <c r="H131" s="10"/>
      <c r="I131">
        <v>4</v>
      </c>
    </row>
    <row r="132" spans="1:9" ht="12.75">
      <c r="A132" t="s">
        <v>25</v>
      </c>
      <c r="B132" t="s">
        <v>112</v>
      </c>
      <c r="E132" s="10">
        <v>121</v>
      </c>
      <c r="F132" s="10">
        <v>122</v>
      </c>
      <c r="G132" s="10">
        <v>122</v>
      </c>
      <c r="H132" s="10"/>
      <c r="I132">
        <v>8</v>
      </c>
    </row>
    <row r="133" spans="1:9" ht="12.75">
      <c r="A133" t="s">
        <v>34</v>
      </c>
      <c r="B133" t="s">
        <v>9</v>
      </c>
      <c r="E133" s="10">
        <v>124</v>
      </c>
      <c r="F133" s="10">
        <v>125</v>
      </c>
      <c r="G133" s="10">
        <v>122</v>
      </c>
      <c r="H133" s="10"/>
      <c r="I133">
        <v>14</v>
      </c>
    </row>
    <row r="134" spans="1:9" ht="12.75">
      <c r="A134" t="s">
        <v>38</v>
      </c>
      <c r="B134" t="s">
        <v>114</v>
      </c>
      <c r="E134" s="10">
        <v>138</v>
      </c>
      <c r="F134" s="10">
        <v>134</v>
      </c>
      <c r="G134" s="10">
        <v>127</v>
      </c>
      <c r="H134" s="10"/>
      <c r="I134">
        <v>42</v>
      </c>
    </row>
    <row r="135" spans="1:9" ht="12.75">
      <c r="A135" t="s">
        <v>40</v>
      </c>
      <c r="B135" t="s">
        <v>113</v>
      </c>
      <c r="E135" s="10">
        <v>131</v>
      </c>
      <c r="F135" s="10">
        <v>138</v>
      </c>
      <c r="G135" s="10">
        <v>130</v>
      </c>
      <c r="H135" s="10"/>
      <c r="I135">
        <v>42</v>
      </c>
    </row>
    <row r="136" spans="1:9" ht="12.75">
      <c r="A136" t="s">
        <v>43</v>
      </c>
      <c r="B136" t="s">
        <v>115</v>
      </c>
      <c r="E136" s="10">
        <v>131</v>
      </c>
      <c r="F136" s="10">
        <v>141</v>
      </c>
      <c r="G136" s="10">
        <v>132</v>
      </c>
      <c r="H136" s="10"/>
      <c r="I136">
        <v>47</v>
      </c>
    </row>
    <row r="137" spans="1:9" ht="12.75">
      <c r="A137" t="s">
        <v>45</v>
      </c>
      <c r="B137" t="s">
        <v>117</v>
      </c>
      <c r="E137" s="10">
        <v>145</v>
      </c>
      <c r="F137" s="10">
        <v>141</v>
      </c>
      <c r="G137" s="10">
        <v>131</v>
      </c>
      <c r="H137" s="10"/>
      <c r="I137">
        <v>60</v>
      </c>
    </row>
    <row r="138" spans="1:9" ht="12.75">
      <c r="A138" t="s">
        <v>70</v>
      </c>
      <c r="B138" t="s">
        <v>119</v>
      </c>
      <c r="E138" s="10">
        <v>146</v>
      </c>
      <c r="F138" s="10">
        <v>152</v>
      </c>
      <c r="G138" s="10">
        <v>124</v>
      </c>
      <c r="H138" s="10"/>
      <c r="I138">
        <v>65</v>
      </c>
    </row>
    <row r="139" spans="1:9" ht="12.75">
      <c r="A139" t="s">
        <v>72</v>
      </c>
      <c r="B139" t="s">
        <v>116</v>
      </c>
      <c r="E139" s="10">
        <v>141</v>
      </c>
      <c r="F139" s="10">
        <v>143</v>
      </c>
      <c r="G139" s="10">
        <v>141</v>
      </c>
      <c r="H139" s="10"/>
      <c r="I139">
        <v>68</v>
      </c>
    </row>
    <row r="140" spans="1:9" ht="12.75">
      <c r="A140" t="s">
        <v>74</v>
      </c>
      <c r="B140" t="s">
        <v>110</v>
      </c>
      <c r="E140" s="10">
        <v>116</v>
      </c>
      <c r="F140" s="10">
        <v>121</v>
      </c>
      <c r="G140" s="10">
        <v>504</v>
      </c>
      <c r="H140" s="10"/>
      <c r="I140">
        <v>384</v>
      </c>
    </row>
    <row r="141" spans="1:9" ht="12.75">
      <c r="A141" t="s">
        <v>77</v>
      </c>
      <c r="B141" t="s">
        <v>118</v>
      </c>
      <c r="E141" s="10">
        <v>146</v>
      </c>
      <c r="F141" s="10">
        <v>143</v>
      </c>
      <c r="G141" s="10">
        <v>504</v>
      </c>
      <c r="H141" s="10"/>
      <c r="I141">
        <v>436</v>
      </c>
    </row>
    <row r="142" spans="1:9" ht="12.75">
      <c r="A142" t="s">
        <v>80</v>
      </c>
      <c r="B142" t="s">
        <v>120</v>
      </c>
      <c r="D142" t="s">
        <v>141</v>
      </c>
      <c r="E142" s="10">
        <v>182</v>
      </c>
      <c r="F142" s="10">
        <v>504</v>
      </c>
      <c r="G142" s="10">
        <v>504</v>
      </c>
      <c r="H142" s="10"/>
      <c r="I142" t="s">
        <v>141</v>
      </c>
    </row>
    <row r="143" spans="5:8" ht="12.75">
      <c r="E143" s="10"/>
      <c r="F143" s="10"/>
      <c r="G143" s="10"/>
      <c r="H143" s="10"/>
    </row>
    <row r="144" spans="1:8" ht="12.75">
      <c r="A144" t="s">
        <v>121</v>
      </c>
      <c r="E144" s="10"/>
      <c r="F144" s="10"/>
      <c r="G144" s="10"/>
      <c r="H144" s="10"/>
    </row>
    <row r="145" spans="1:9" ht="12.75">
      <c r="A145" t="s">
        <v>21</v>
      </c>
      <c r="B145" t="s">
        <v>123</v>
      </c>
      <c r="E145" s="10">
        <v>134</v>
      </c>
      <c r="F145" s="10">
        <v>126</v>
      </c>
      <c r="G145" s="10">
        <v>113</v>
      </c>
      <c r="H145" s="10"/>
      <c r="I145">
        <v>12</v>
      </c>
    </row>
    <row r="146" spans="1:9" ht="12.75">
      <c r="A146" t="s">
        <v>25</v>
      </c>
      <c r="B146" t="s">
        <v>124</v>
      </c>
      <c r="E146" s="10">
        <v>134</v>
      </c>
      <c r="F146" s="10">
        <v>128</v>
      </c>
      <c r="G146" s="10">
        <v>123</v>
      </c>
      <c r="H146" s="10"/>
      <c r="I146">
        <v>24</v>
      </c>
    </row>
    <row r="147" spans="1:9" ht="12.75">
      <c r="A147" t="s">
        <v>34</v>
      </c>
      <c r="B147" t="s">
        <v>125</v>
      </c>
      <c r="E147" s="10">
        <v>127</v>
      </c>
      <c r="F147" s="10">
        <v>135</v>
      </c>
      <c r="G147" s="10">
        <v>126</v>
      </c>
      <c r="H147" s="10"/>
      <c r="I147">
        <v>27</v>
      </c>
    </row>
    <row r="148" spans="1:9" ht="12.75">
      <c r="A148" t="s">
        <v>38</v>
      </c>
      <c r="B148" t="s">
        <v>6</v>
      </c>
      <c r="E148" s="10">
        <v>137</v>
      </c>
      <c r="F148" s="10">
        <v>127</v>
      </c>
      <c r="G148" s="10">
        <v>127</v>
      </c>
      <c r="H148" s="10"/>
      <c r="I148">
        <v>30</v>
      </c>
    </row>
    <row r="149" spans="1:9" ht="12.75">
      <c r="A149" t="s">
        <v>40</v>
      </c>
      <c r="B149" t="s">
        <v>126</v>
      </c>
      <c r="E149" s="10">
        <v>122</v>
      </c>
      <c r="F149" s="10">
        <v>143</v>
      </c>
      <c r="G149" s="10">
        <v>134</v>
      </c>
      <c r="H149" s="10"/>
      <c r="I149">
        <v>38</v>
      </c>
    </row>
    <row r="150" spans="1:9" ht="12.75">
      <c r="A150" t="s">
        <v>43</v>
      </c>
      <c r="B150" t="s">
        <v>122</v>
      </c>
      <c r="E150" s="10">
        <v>131</v>
      </c>
      <c r="F150" s="10">
        <v>504</v>
      </c>
      <c r="G150" s="10">
        <v>120</v>
      </c>
      <c r="H150" s="10"/>
      <c r="I150">
        <v>394</v>
      </c>
    </row>
    <row r="151" spans="1:9" ht="12.75">
      <c r="A151" t="s">
        <v>45</v>
      </c>
      <c r="B151" t="s">
        <v>93</v>
      </c>
      <c r="E151" s="10">
        <v>144</v>
      </c>
      <c r="F151" s="10">
        <v>141</v>
      </c>
      <c r="G151" s="10">
        <v>504</v>
      </c>
      <c r="H151" s="10"/>
      <c r="I151">
        <v>428</v>
      </c>
    </row>
    <row r="152" spans="5:8" ht="12.75">
      <c r="E152" s="10"/>
      <c r="F152" s="10"/>
      <c r="G152" s="10"/>
      <c r="H152" s="10"/>
    </row>
    <row r="153" spans="1:8" ht="12.75">
      <c r="A153" t="s">
        <v>127</v>
      </c>
      <c r="E153" s="10"/>
      <c r="F153" s="10"/>
      <c r="G153" s="10"/>
      <c r="H153" s="10"/>
    </row>
    <row r="154" spans="1:9" ht="12.75">
      <c r="A154" t="s">
        <v>21</v>
      </c>
      <c r="B154" t="s">
        <v>128</v>
      </c>
      <c r="E154" s="10">
        <v>134</v>
      </c>
      <c r="F154" s="10">
        <v>136</v>
      </c>
      <c r="G154" s="10">
        <v>122</v>
      </c>
      <c r="H154" s="10"/>
      <c r="I154">
        <v>0</v>
      </c>
    </row>
    <row r="155" spans="1:9" ht="12.75">
      <c r="A155" t="s">
        <v>25</v>
      </c>
      <c r="B155" t="s">
        <v>129</v>
      </c>
      <c r="E155" s="10">
        <v>147</v>
      </c>
      <c r="F155" s="10">
        <v>148</v>
      </c>
      <c r="G155" s="10">
        <v>146</v>
      </c>
      <c r="H155" s="10"/>
      <c r="I155">
        <v>49</v>
      </c>
    </row>
    <row r="156" spans="5:8" ht="12.75">
      <c r="E156" s="10"/>
      <c r="F156" s="10"/>
      <c r="G156" s="10"/>
      <c r="H156" s="10"/>
    </row>
    <row r="157" spans="1:8" ht="12.75">
      <c r="A157" t="s">
        <v>130</v>
      </c>
      <c r="E157" s="10"/>
      <c r="F157" s="10"/>
      <c r="G157" s="10"/>
      <c r="H157" s="10"/>
    </row>
    <row r="158" spans="2:9" ht="12.75">
      <c r="B158" t="s">
        <v>131</v>
      </c>
      <c r="E158" s="10">
        <v>137</v>
      </c>
      <c r="F158" s="10">
        <v>150</v>
      </c>
      <c r="G158" s="10">
        <v>128</v>
      </c>
      <c r="H158" s="10"/>
      <c r="I158">
        <v>0</v>
      </c>
    </row>
    <row r="159" spans="2:9" ht="12.75">
      <c r="B159" t="s">
        <v>132</v>
      </c>
      <c r="E159" s="10">
        <v>143</v>
      </c>
      <c r="F159" s="10">
        <v>152</v>
      </c>
      <c r="G159" s="10">
        <v>154</v>
      </c>
      <c r="H159" s="10"/>
      <c r="I159">
        <v>34</v>
      </c>
    </row>
  </sheetData>
  <mergeCells count="4">
    <mergeCell ref="A1:J3"/>
    <mergeCell ref="A4:J5"/>
    <mergeCell ref="A24:J25"/>
    <mergeCell ref="A69:J7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O12" sqref="O12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4.421875" style="0" customWidth="1"/>
    <col min="4" max="13" width="4.8515625" style="0" customWidth="1"/>
    <col min="14" max="14" width="7.140625" style="0" customWidth="1"/>
    <col min="15" max="16384" width="11.7109375" style="0" customWidth="1"/>
  </cols>
  <sheetData>
    <row r="1" spans="1:8" ht="18">
      <c r="A1" s="11"/>
      <c r="B1" s="12" t="s">
        <v>150</v>
      </c>
      <c r="F1" s="13"/>
      <c r="H1" s="13"/>
    </row>
    <row r="2" spans="1:14" ht="12.75" customHeight="1">
      <c r="A2" s="11"/>
      <c r="B2" s="12"/>
      <c r="D2" t="s">
        <v>100</v>
      </c>
      <c r="F2" s="13" t="s">
        <v>151</v>
      </c>
      <c r="H2" s="13" t="s">
        <v>152</v>
      </c>
      <c r="J2" t="s">
        <v>153</v>
      </c>
      <c r="L2" t="s">
        <v>154</v>
      </c>
      <c r="M2" t="s">
        <v>155</v>
      </c>
      <c r="N2" t="s">
        <v>156</v>
      </c>
    </row>
    <row r="3" spans="1:8" ht="18">
      <c r="A3" s="11"/>
      <c r="B3" s="12" t="s">
        <v>157</v>
      </c>
      <c r="F3" s="13"/>
      <c r="H3" s="13"/>
    </row>
    <row r="4" spans="1:14" ht="12.75">
      <c r="A4" s="11" t="s">
        <v>21</v>
      </c>
      <c r="B4" t="s">
        <v>158</v>
      </c>
      <c r="C4" t="s">
        <v>100</v>
      </c>
      <c r="D4">
        <v>122</v>
      </c>
      <c r="E4">
        <v>0</v>
      </c>
      <c r="F4" s="13">
        <v>504</v>
      </c>
      <c r="G4">
        <v>333</v>
      </c>
      <c r="H4" s="13">
        <v>136</v>
      </c>
      <c r="I4">
        <v>0</v>
      </c>
      <c r="J4">
        <v>123</v>
      </c>
      <c r="K4">
        <v>0</v>
      </c>
      <c r="L4" s="13">
        <f>SUM(E4+G4+I4+K4)</f>
        <v>333</v>
      </c>
      <c r="M4">
        <v>333</v>
      </c>
      <c r="N4" s="6">
        <f>SUM(L4-M4)</f>
        <v>0</v>
      </c>
    </row>
    <row r="5" spans="1:14" ht="12.75">
      <c r="A5" s="11" t="s">
        <v>25</v>
      </c>
      <c r="B5" t="s">
        <v>159</v>
      </c>
      <c r="C5" t="s">
        <v>160</v>
      </c>
      <c r="D5">
        <v>164</v>
      </c>
      <c r="E5">
        <v>42</v>
      </c>
      <c r="F5" s="13">
        <v>171</v>
      </c>
      <c r="G5">
        <v>0</v>
      </c>
      <c r="H5" s="13">
        <v>146</v>
      </c>
      <c r="I5">
        <v>10</v>
      </c>
      <c r="J5">
        <v>123</v>
      </c>
      <c r="K5">
        <v>0</v>
      </c>
      <c r="L5" s="13">
        <f>SUM(E5+G5+I5+K5)</f>
        <v>52</v>
      </c>
      <c r="M5">
        <v>42</v>
      </c>
      <c r="N5" s="6">
        <f>SUM(L5-M5)</f>
        <v>10</v>
      </c>
    </row>
    <row r="6" spans="1:14" ht="12.75">
      <c r="A6" s="11" t="s">
        <v>34</v>
      </c>
      <c r="B6" t="s">
        <v>161</v>
      </c>
      <c r="C6" t="s">
        <v>100</v>
      </c>
      <c r="D6">
        <v>155</v>
      </c>
      <c r="E6">
        <v>33</v>
      </c>
      <c r="F6" s="13">
        <v>218</v>
      </c>
      <c r="G6">
        <v>47</v>
      </c>
      <c r="H6" s="13">
        <v>154</v>
      </c>
      <c r="I6">
        <v>18</v>
      </c>
      <c r="J6">
        <v>139</v>
      </c>
      <c r="K6">
        <v>16</v>
      </c>
      <c r="L6" s="13">
        <f>SUM(E6+G6+I6+K6)</f>
        <v>114</v>
      </c>
      <c r="M6">
        <v>47</v>
      </c>
      <c r="N6" s="6">
        <f>SUM(L6-M6)</f>
        <v>67</v>
      </c>
    </row>
    <row r="7" spans="1:8" ht="12.75">
      <c r="A7" s="11"/>
      <c r="F7" s="13"/>
      <c r="H7" s="13"/>
    </row>
    <row r="8" spans="1:8" ht="18">
      <c r="A8" s="11"/>
      <c r="B8" s="12" t="s">
        <v>162</v>
      </c>
      <c r="F8" s="13"/>
      <c r="H8" s="13"/>
    </row>
    <row r="9" spans="1:15" ht="12.75">
      <c r="A9" s="11" t="s">
        <v>21</v>
      </c>
      <c r="B9" t="s">
        <v>163</v>
      </c>
      <c r="C9" t="s">
        <v>153</v>
      </c>
      <c r="D9">
        <v>504</v>
      </c>
      <c r="E9">
        <v>384</v>
      </c>
      <c r="F9" s="13">
        <v>140</v>
      </c>
      <c r="G9">
        <v>0</v>
      </c>
      <c r="H9" s="13">
        <v>119</v>
      </c>
      <c r="I9">
        <v>1</v>
      </c>
      <c r="J9">
        <v>113</v>
      </c>
      <c r="K9">
        <v>0</v>
      </c>
      <c r="L9" s="13">
        <f>SUM(E9+G9+I9+K9)</f>
        <v>385</v>
      </c>
      <c r="M9">
        <v>384</v>
      </c>
      <c r="N9" s="6">
        <f>SUM(L9-M9)</f>
        <v>1</v>
      </c>
      <c r="O9" t="s">
        <v>164</v>
      </c>
    </row>
    <row r="10" spans="1:15" ht="12.75">
      <c r="A10" s="11" t="s">
        <v>25</v>
      </c>
      <c r="B10" t="s">
        <v>165</v>
      </c>
      <c r="C10" t="s">
        <v>100</v>
      </c>
      <c r="D10">
        <v>120</v>
      </c>
      <c r="E10">
        <v>0</v>
      </c>
      <c r="F10" s="13">
        <v>180</v>
      </c>
      <c r="G10">
        <v>40</v>
      </c>
      <c r="H10" s="13">
        <v>118</v>
      </c>
      <c r="I10">
        <v>0</v>
      </c>
      <c r="J10">
        <v>114</v>
      </c>
      <c r="K10">
        <v>1</v>
      </c>
      <c r="L10" s="13">
        <f>SUM(E10+G10+I10+K10)</f>
        <v>41</v>
      </c>
      <c r="M10">
        <v>40</v>
      </c>
      <c r="N10" s="6">
        <f>SUM(L10-M10)</f>
        <v>1</v>
      </c>
      <c r="O10" t="s">
        <v>164</v>
      </c>
    </row>
    <row r="11" spans="1:14" ht="12.75">
      <c r="A11" s="11" t="s">
        <v>34</v>
      </c>
      <c r="B11" t="s">
        <v>166</v>
      </c>
      <c r="C11" t="s">
        <v>100</v>
      </c>
      <c r="D11">
        <v>125</v>
      </c>
      <c r="E11">
        <v>5</v>
      </c>
      <c r="F11" s="13">
        <v>504</v>
      </c>
      <c r="G11">
        <v>364</v>
      </c>
      <c r="H11" s="13">
        <v>124</v>
      </c>
      <c r="I11">
        <v>6</v>
      </c>
      <c r="J11">
        <v>122</v>
      </c>
      <c r="K11">
        <v>9</v>
      </c>
      <c r="L11" s="13">
        <f aca="true" t="shared" si="0" ref="L11:L16">SUM(E11+G11+I11+K11)</f>
        <v>384</v>
      </c>
      <c r="M11">
        <v>364</v>
      </c>
      <c r="N11" s="6">
        <f aca="true" t="shared" si="1" ref="N11:N16">SUM(L11-M11)</f>
        <v>20</v>
      </c>
    </row>
    <row r="12" spans="1:14" ht="12.75">
      <c r="A12" s="11" t="s">
        <v>38</v>
      </c>
      <c r="B12" t="s">
        <v>167</v>
      </c>
      <c r="C12" t="s">
        <v>160</v>
      </c>
      <c r="D12">
        <v>504</v>
      </c>
      <c r="E12">
        <v>384</v>
      </c>
      <c r="F12" s="13">
        <v>169</v>
      </c>
      <c r="G12">
        <v>29</v>
      </c>
      <c r="H12" s="13">
        <v>122</v>
      </c>
      <c r="I12">
        <v>4</v>
      </c>
      <c r="J12">
        <v>125</v>
      </c>
      <c r="K12">
        <v>12</v>
      </c>
      <c r="L12" s="13">
        <f t="shared" si="0"/>
        <v>429</v>
      </c>
      <c r="M12">
        <v>384</v>
      </c>
      <c r="N12" s="6">
        <f t="shared" si="1"/>
        <v>45</v>
      </c>
    </row>
    <row r="13" spans="1:14" ht="12.75">
      <c r="A13" s="11" t="s">
        <v>40</v>
      </c>
      <c r="B13" t="s">
        <v>168</v>
      </c>
      <c r="C13" t="s">
        <v>153</v>
      </c>
      <c r="D13">
        <v>139</v>
      </c>
      <c r="E13">
        <v>19</v>
      </c>
      <c r="F13" s="13">
        <v>170</v>
      </c>
      <c r="G13">
        <v>30</v>
      </c>
      <c r="H13" s="13">
        <v>133</v>
      </c>
      <c r="I13">
        <v>15</v>
      </c>
      <c r="J13">
        <v>116</v>
      </c>
      <c r="K13">
        <v>3</v>
      </c>
      <c r="L13" s="13">
        <f t="shared" si="0"/>
        <v>67</v>
      </c>
      <c r="M13">
        <v>30</v>
      </c>
      <c r="N13" s="6">
        <f t="shared" si="1"/>
        <v>37</v>
      </c>
    </row>
    <row r="14" spans="1:14" ht="12.75">
      <c r="A14" s="11" t="s">
        <v>43</v>
      </c>
      <c r="B14" t="s">
        <v>169</v>
      </c>
      <c r="C14" t="s">
        <v>160</v>
      </c>
      <c r="D14">
        <v>168</v>
      </c>
      <c r="E14">
        <v>48</v>
      </c>
      <c r="F14" s="13">
        <v>218</v>
      </c>
      <c r="G14">
        <v>78</v>
      </c>
      <c r="H14" s="13">
        <v>153</v>
      </c>
      <c r="I14">
        <v>35</v>
      </c>
      <c r="J14">
        <v>151</v>
      </c>
      <c r="K14">
        <v>38</v>
      </c>
      <c r="L14" s="13">
        <f t="shared" si="0"/>
        <v>199</v>
      </c>
      <c r="M14">
        <v>78</v>
      </c>
      <c r="N14" s="6">
        <f t="shared" si="1"/>
        <v>121</v>
      </c>
    </row>
    <row r="15" spans="1:14" ht="12.75">
      <c r="A15" s="11" t="s">
        <v>45</v>
      </c>
      <c r="B15" t="s">
        <v>170</v>
      </c>
      <c r="C15" t="s">
        <v>100</v>
      </c>
      <c r="D15">
        <v>184</v>
      </c>
      <c r="E15">
        <v>64</v>
      </c>
      <c r="F15" s="13">
        <v>249</v>
      </c>
      <c r="G15">
        <v>109</v>
      </c>
      <c r="H15" s="13">
        <v>504</v>
      </c>
      <c r="I15">
        <v>386</v>
      </c>
      <c r="J15">
        <v>151</v>
      </c>
      <c r="K15">
        <v>38</v>
      </c>
      <c r="L15" s="13">
        <f t="shared" si="0"/>
        <v>597</v>
      </c>
      <c r="M15">
        <v>386</v>
      </c>
      <c r="N15" s="6">
        <f t="shared" si="1"/>
        <v>211</v>
      </c>
    </row>
    <row r="16" spans="1:14" ht="12.75">
      <c r="A16" s="11" t="s">
        <v>70</v>
      </c>
      <c r="B16" t="s">
        <v>171</v>
      </c>
      <c r="C16" t="s">
        <v>100</v>
      </c>
      <c r="D16">
        <v>504</v>
      </c>
      <c r="E16">
        <v>384</v>
      </c>
      <c r="F16" s="13">
        <v>176</v>
      </c>
      <c r="G16">
        <v>36</v>
      </c>
      <c r="H16" s="13">
        <v>504</v>
      </c>
      <c r="I16">
        <v>386</v>
      </c>
      <c r="J16">
        <v>504</v>
      </c>
      <c r="K16">
        <v>391</v>
      </c>
      <c r="L16" s="13">
        <f t="shared" si="0"/>
        <v>1197</v>
      </c>
      <c r="M16">
        <v>391</v>
      </c>
      <c r="N16" s="6">
        <f t="shared" si="1"/>
        <v>806</v>
      </c>
    </row>
    <row r="17" spans="1:8" ht="12.75">
      <c r="A17" s="11"/>
      <c r="F17" s="13"/>
      <c r="H17" s="13"/>
    </row>
    <row r="18" spans="1:10" ht="12.75">
      <c r="A18" s="11"/>
      <c r="D18" t="s">
        <v>152</v>
      </c>
      <c r="F18" s="13" t="s">
        <v>100</v>
      </c>
      <c r="H18" s="13" t="s">
        <v>153</v>
      </c>
      <c r="J18" t="s">
        <v>151</v>
      </c>
    </row>
    <row r="19" spans="1:14" ht="18">
      <c r="A19" s="11"/>
      <c r="B19" s="12" t="s">
        <v>172</v>
      </c>
      <c r="C19" t="s">
        <v>173</v>
      </c>
      <c r="D19" s="10" t="s">
        <v>174</v>
      </c>
      <c r="E19" s="10" t="s">
        <v>175</v>
      </c>
      <c r="F19" s="10" t="s">
        <v>174</v>
      </c>
      <c r="G19" s="10" t="s">
        <v>175</v>
      </c>
      <c r="H19" s="10" t="s">
        <v>174</v>
      </c>
      <c r="I19" s="10" t="s">
        <v>175</v>
      </c>
      <c r="J19" s="10" t="s">
        <v>174</v>
      </c>
      <c r="K19" s="10" t="s">
        <v>175</v>
      </c>
      <c r="L19" s="10" t="s">
        <v>154</v>
      </c>
      <c r="M19" s="10" t="s">
        <v>155</v>
      </c>
      <c r="N19" s="14" t="s">
        <v>156</v>
      </c>
    </row>
    <row r="20" spans="1:14" ht="12.75">
      <c r="A20" s="11" t="s">
        <v>21</v>
      </c>
      <c r="B20" s="13" t="s">
        <v>176</v>
      </c>
      <c r="C20" t="s">
        <v>100</v>
      </c>
      <c r="D20" s="15">
        <v>116</v>
      </c>
      <c r="E20" s="15">
        <v>0</v>
      </c>
      <c r="F20" s="15">
        <v>125</v>
      </c>
      <c r="G20" s="15">
        <v>4</v>
      </c>
      <c r="H20" s="15">
        <v>120</v>
      </c>
      <c r="I20" s="15">
        <v>0</v>
      </c>
      <c r="J20" s="15">
        <v>142</v>
      </c>
      <c r="K20" s="15">
        <v>0</v>
      </c>
      <c r="L20" s="15">
        <f aca="true" t="shared" si="2" ref="L20:L33">SUM(E20+G20+I20+K20)</f>
        <v>4</v>
      </c>
      <c r="M20" s="15">
        <v>4</v>
      </c>
      <c r="N20" s="16">
        <f aca="true" t="shared" si="3" ref="N20:N33">SUM(L20-M20)</f>
        <v>0</v>
      </c>
    </row>
    <row r="21" spans="1:14" ht="12.75">
      <c r="A21" s="11" t="s">
        <v>25</v>
      </c>
      <c r="B21" s="13" t="s">
        <v>112</v>
      </c>
      <c r="C21" t="s">
        <v>78</v>
      </c>
      <c r="D21" s="15">
        <v>121</v>
      </c>
      <c r="E21" s="15">
        <v>5</v>
      </c>
      <c r="F21" s="15">
        <v>122</v>
      </c>
      <c r="G21" s="15">
        <v>1</v>
      </c>
      <c r="H21" s="15">
        <v>122</v>
      </c>
      <c r="I21" s="15">
        <v>2</v>
      </c>
      <c r="J21" s="15">
        <v>151</v>
      </c>
      <c r="K21" s="15">
        <v>9</v>
      </c>
      <c r="L21" s="15">
        <f t="shared" si="2"/>
        <v>17</v>
      </c>
      <c r="M21" s="15">
        <v>9</v>
      </c>
      <c r="N21" s="16">
        <f t="shared" si="3"/>
        <v>8</v>
      </c>
    </row>
    <row r="22" spans="1:14" ht="12.75">
      <c r="A22" s="11" t="s">
        <v>34</v>
      </c>
      <c r="B22" s="13" t="s">
        <v>9</v>
      </c>
      <c r="C22" t="s">
        <v>153</v>
      </c>
      <c r="D22" s="15">
        <v>124</v>
      </c>
      <c r="E22" s="15">
        <v>8</v>
      </c>
      <c r="F22" s="15">
        <v>125</v>
      </c>
      <c r="G22" s="15">
        <v>4</v>
      </c>
      <c r="H22" s="15">
        <v>122</v>
      </c>
      <c r="I22" s="15">
        <v>2</v>
      </c>
      <c r="J22" s="15">
        <v>171</v>
      </c>
      <c r="K22" s="15">
        <v>29</v>
      </c>
      <c r="L22" s="15">
        <f t="shared" si="2"/>
        <v>43</v>
      </c>
      <c r="M22" s="15">
        <v>29</v>
      </c>
      <c r="N22" s="16">
        <f t="shared" si="3"/>
        <v>14</v>
      </c>
    </row>
    <row r="23" spans="1:14" ht="12.75">
      <c r="A23" s="11" t="s">
        <v>38</v>
      </c>
      <c r="B23" s="15" t="s">
        <v>110</v>
      </c>
      <c r="C23" t="s">
        <v>177</v>
      </c>
      <c r="D23" s="15">
        <v>116</v>
      </c>
      <c r="E23" s="15">
        <v>0</v>
      </c>
      <c r="F23" s="15">
        <v>121</v>
      </c>
      <c r="G23" s="15">
        <v>0</v>
      </c>
      <c r="H23" s="15">
        <v>504</v>
      </c>
      <c r="I23" s="15">
        <v>384</v>
      </c>
      <c r="J23" s="15">
        <v>167</v>
      </c>
      <c r="K23" s="15">
        <v>25</v>
      </c>
      <c r="L23" s="15">
        <f t="shared" si="2"/>
        <v>409</v>
      </c>
      <c r="M23" s="15">
        <v>384</v>
      </c>
      <c r="N23" s="16">
        <f t="shared" si="3"/>
        <v>25</v>
      </c>
    </row>
    <row r="24" spans="1:14" ht="12.75">
      <c r="A24" s="11" t="s">
        <v>40</v>
      </c>
      <c r="B24" s="13" t="s">
        <v>114</v>
      </c>
      <c r="C24" t="s">
        <v>89</v>
      </c>
      <c r="D24" s="15">
        <v>138</v>
      </c>
      <c r="E24" s="15">
        <v>22</v>
      </c>
      <c r="F24" s="15">
        <v>134</v>
      </c>
      <c r="G24" s="15">
        <v>13</v>
      </c>
      <c r="H24" s="15">
        <v>127</v>
      </c>
      <c r="I24" s="15">
        <v>7</v>
      </c>
      <c r="J24" s="15">
        <v>164</v>
      </c>
      <c r="K24" s="15">
        <v>22</v>
      </c>
      <c r="L24" s="15">
        <f t="shared" si="2"/>
        <v>64</v>
      </c>
      <c r="M24" s="15">
        <v>22</v>
      </c>
      <c r="N24" s="16">
        <f t="shared" si="3"/>
        <v>42</v>
      </c>
    </row>
    <row r="25" spans="1:14" ht="12.75">
      <c r="A25" s="11" t="s">
        <v>43</v>
      </c>
      <c r="B25" s="13" t="s">
        <v>113</v>
      </c>
      <c r="C25" t="s">
        <v>153</v>
      </c>
      <c r="D25" s="15">
        <v>131</v>
      </c>
      <c r="E25" s="15">
        <v>15</v>
      </c>
      <c r="F25" s="15">
        <v>138</v>
      </c>
      <c r="G25" s="15">
        <v>17</v>
      </c>
      <c r="H25" s="15">
        <v>130</v>
      </c>
      <c r="I25" s="15">
        <v>10</v>
      </c>
      <c r="J25" s="15">
        <v>180</v>
      </c>
      <c r="K25" s="15">
        <v>38</v>
      </c>
      <c r="L25" s="15">
        <f t="shared" si="2"/>
        <v>80</v>
      </c>
      <c r="M25" s="15">
        <v>38</v>
      </c>
      <c r="N25" s="16">
        <f t="shared" si="3"/>
        <v>42</v>
      </c>
    </row>
    <row r="26" spans="1:14" ht="12.75">
      <c r="A26" s="11" t="s">
        <v>45</v>
      </c>
      <c r="B26" s="13" t="s">
        <v>115</v>
      </c>
      <c r="C26" s="15" t="s">
        <v>89</v>
      </c>
      <c r="D26" s="15">
        <v>131</v>
      </c>
      <c r="E26" s="15">
        <v>15</v>
      </c>
      <c r="F26" s="15">
        <v>141</v>
      </c>
      <c r="G26" s="15">
        <v>20</v>
      </c>
      <c r="H26" s="15">
        <v>132</v>
      </c>
      <c r="I26" s="15">
        <v>12</v>
      </c>
      <c r="J26" s="15">
        <v>504</v>
      </c>
      <c r="K26" s="15">
        <v>362</v>
      </c>
      <c r="L26" s="15">
        <f t="shared" si="2"/>
        <v>409</v>
      </c>
      <c r="M26" s="15">
        <v>362</v>
      </c>
      <c r="N26" s="16">
        <f t="shared" si="3"/>
        <v>47</v>
      </c>
    </row>
    <row r="27" spans="1:14" ht="12.75">
      <c r="A27" s="11" t="s">
        <v>70</v>
      </c>
      <c r="B27" s="15" t="s">
        <v>117</v>
      </c>
      <c r="C27" s="15" t="s">
        <v>89</v>
      </c>
      <c r="D27" s="15">
        <v>145</v>
      </c>
      <c r="E27" s="15">
        <v>29</v>
      </c>
      <c r="F27" s="15">
        <v>141</v>
      </c>
      <c r="G27" s="15">
        <v>20</v>
      </c>
      <c r="H27" s="15">
        <v>131</v>
      </c>
      <c r="I27" s="15">
        <v>11</v>
      </c>
      <c r="J27" s="15">
        <v>166</v>
      </c>
      <c r="K27" s="15">
        <v>24</v>
      </c>
      <c r="L27" s="15">
        <f t="shared" si="2"/>
        <v>84</v>
      </c>
      <c r="M27" s="15">
        <v>29</v>
      </c>
      <c r="N27" s="16">
        <f t="shared" si="3"/>
        <v>55</v>
      </c>
    </row>
    <row r="28" spans="1:14" ht="12.75">
      <c r="A28" s="11" t="s">
        <v>72</v>
      </c>
      <c r="B28" s="13" t="s">
        <v>116</v>
      </c>
      <c r="C28" s="15" t="s">
        <v>178</v>
      </c>
      <c r="D28" s="15">
        <v>141</v>
      </c>
      <c r="E28" s="15">
        <v>25</v>
      </c>
      <c r="F28" s="15">
        <v>143</v>
      </c>
      <c r="G28" s="15">
        <v>22</v>
      </c>
      <c r="H28" s="15">
        <v>141</v>
      </c>
      <c r="I28" s="15">
        <v>21</v>
      </c>
      <c r="J28" s="15">
        <v>161</v>
      </c>
      <c r="K28" s="15">
        <v>19</v>
      </c>
      <c r="L28" s="15">
        <f t="shared" si="2"/>
        <v>87</v>
      </c>
      <c r="M28" s="15">
        <v>25</v>
      </c>
      <c r="N28" s="16">
        <f t="shared" si="3"/>
        <v>62</v>
      </c>
    </row>
    <row r="29" spans="1:14" ht="12.75">
      <c r="A29" s="11" t="s">
        <v>74</v>
      </c>
      <c r="B29" s="15" t="s">
        <v>119</v>
      </c>
      <c r="C29" s="15" t="s">
        <v>153</v>
      </c>
      <c r="D29" s="15">
        <v>146</v>
      </c>
      <c r="E29" s="15">
        <v>30</v>
      </c>
      <c r="F29" s="15">
        <v>152</v>
      </c>
      <c r="G29" s="15">
        <v>31</v>
      </c>
      <c r="H29" s="15">
        <v>124</v>
      </c>
      <c r="I29" s="15">
        <v>4</v>
      </c>
      <c r="J29" s="15">
        <v>197</v>
      </c>
      <c r="K29" s="15">
        <v>55</v>
      </c>
      <c r="L29" s="15">
        <f t="shared" si="2"/>
        <v>120</v>
      </c>
      <c r="M29" s="15">
        <v>55</v>
      </c>
      <c r="N29" s="16">
        <f t="shared" si="3"/>
        <v>65</v>
      </c>
    </row>
    <row r="30" spans="1:14" ht="12.75">
      <c r="A30" s="11" t="s">
        <v>77</v>
      </c>
      <c r="B30" s="13" t="s">
        <v>118</v>
      </c>
      <c r="C30" t="s">
        <v>89</v>
      </c>
      <c r="D30" s="15">
        <v>146</v>
      </c>
      <c r="E30" s="15">
        <v>30</v>
      </c>
      <c r="F30" s="15">
        <v>143</v>
      </c>
      <c r="G30" s="15">
        <v>22</v>
      </c>
      <c r="H30" s="15">
        <v>504</v>
      </c>
      <c r="I30" s="15">
        <v>384</v>
      </c>
      <c r="J30" s="15">
        <v>504</v>
      </c>
      <c r="K30" s="15">
        <v>362</v>
      </c>
      <c r="L30" s="15">
        <f t="shared" si="2"/>
        <v>798</v>
      </c>
      <c r="M30" s="15">
        <v>0</v>
      </c>
      <c r="N30" s="16">
        <f t="shared" si="3"/>
        <v>798</v>
      </c>
    </row>
    <row r="31" spans="1:14" ht="12.75">
      <c r="A31" s="11" t="s">
        <v>80</v>
      </c>
      <c r="B31" t="s">
        <v>120</v>
      </c>
      <c r="C31" t="s">
        <v>177</v>
      </c>
      <c r="D31" s="15">
        <v>182</v>
      </c>
      <c r="E31" s="15">
        <v>66</v>
      </c>
      <c r="F31" s="15">
        <v>504</v>
      </c>
      <c r="G31" s="15">
        <v>383</v>
      </c>
      <c r="H31" s="15">
        <v>504</v>
      </c>
      <c r="I31" s="15">
        <v>384</v>
      </c>
      <c r="J31" s="15">
        <v>504</v>
      </c>
      <c r="K31" s="15">
        <v>362</v>
      </c>
      <c r="L31" s="15">
        <f t="shared" si="2"/>
        <v>1195</v>
      </c>
      <c r="M31" s="15">
        <v>384</v>
      </c>
      <c r="N31" s="16">
        <f t="shared" si="3"/>
        <v>811</v>
      </c>
    </row>
    <row r="32" spans="1:14" ht="12.75">
      <c r="A32" s="11" t="s">
        <v>179</v>
      </c>
      <c r="B32" s="13" t="s">
        <v>180</v>
      </c>
      <c r="C32" t="s">
        <v>89</v>
      </c>
      <c r="D32" s="15"/>
      <c r="E32" s="15">
        <v>0</v>
      </c>
      <c r="F32" s="13"/>
      <c r="G32" s="13">
        <v>0</v>
      </c>
      <c r="H32" s="13"/>
      <c r="I32" s="13">
        <v>0</v>
      </c>
      <c r="J32" s="13"/>
      <c r="K32" s="13">
        <v>0</v>
      </c>
      <c r="L32" s="13">
        <f t="shared" si="2"/>
        <v>0</v>
      </c>
      <c r="M32">
        <v>0</v>
      </c>
      <c r="N32" s="6">
        <f t="shared" si="3"/>
        <v>0</v>
      </c>
    </row>
    <row r="33" spans="1:14" ht="12.75">
      <c r="A33" s="11" t="s">
        <v>181</v>
      </c>
      <c r="B33" s="13" t="s">
        <v>182</v>
      </c>
      <c r="C33" t="s">
        <v>89</v>
      </c>
      <c r="D33" s="15"/>
      <c r="E33" s="15">
        <v>0</v>
      </c>
      <c r="F33" s="13"/>
      <c r="G33" s="13">
        <v>0</v>
      </c>
      <c r="H33" s="13"/>
      <c r="I33" s="13">
        <v>0</v>
      </c>
      <c r="J33" s="13"/>
      <c r="K33" s="13">
        <v>0</v>
      </c>
      <c r="L33" s="13">
        <f t="shared" si="2"/>
        <v>0</v>
      </c>
      <c r="M33">
        <v>0</v>
      </c>
      <c r="N33" s="6">
        <f t="shared" si="3"/>
        <v>0</v>
      </c>
    </row>
    <row r="34" spans="1:12" ht="12.75">
      <c r="A34" s="11"/>
      <c r="D34" s="13"/>
      <c r="E34" s="13"/>
      <c r="F34" s="13"/>
      <c r="G34" s="13"/>
      <c r="H34" s="13"/>
      <c r="I34" s="13"/>
      <c r="J34" s="13"/>
      <c r="K34" s="13"/>
      <c r="L34" s="13"/>
    </row>
    <row r="35" spans="1:14" ht="18">
      <c r="A35" s="11"/>
      <c r="B35" s="12" t="s">
        <v>183</v>
      </c>
      <c r="C35" t="s">
        <v>184</v>
      </c>
      <c r="D35" s="10" t="s">
        <v>174</v>
      </c>
      <c r="E35" s="10" t="s">
        <v>175</v>
      </c>
      <c r="F35" s="10" t="s">
        <v>174</v>
      </c>
      <c r="G35" s="10" t="s">
        <v>175</v>
      </c>
      <c r="H35" s="10" t="s">
        <v>174</v>
      </c>
      <c r="I35" s="10" t="s">
        <v>175</v>
      </c>
      <c r="J35" s="10" t="s">
        <v>174</v>
      </c>
      <c r="K35" s="10" t="s">
        <v>175</v>
      </c>
      <c r="L35" t="s">
        <v>154</v>
      </c>
      <c r="M35" s="10" t="s">
        <v>155</v>
      </c>
      <c r="N35" s="14" t="s">
        <v>156</v>
      </c>
    </row>
    <row r="36" spans="1:14" ht="12.75">
      <c r="A36" s="11" t="s">
        <v>21</v>
      </c>
      <c r="B36" s="13" t="s">
        <v>123</v>
      </c>
      <c r="C36" t="s">
        <v>153</v>
      </c>
      <c r="D36" s="15">
        <v>134</v>
      </c>
      <c r="E36" s="15">
        <v>12</v>
      </c>
      <c r="F36" s="15">
        <v>126</v>
      </c>
      <c r="G36" s="15">
        <v>0</v>
      </c>
      <c r="H36" s="15">
        <v>113</v>
      </c>
      <c r="I36" s="15">
        <v>0</v>
      </c>
      <c r="J36" s="15">
        <v>166</v>
      </c>
      <c r="K36" s="15">
        <v>3</v>
      </c>
      <c r="L36" s="15">
        <f aca="true" t="shared" si="4" ref="L36:L42">SUM(E36+G36+I36+K36)</f>
        <v>15</v>
      </c>
      <c r="M36" s="17">
        <v>12</v>
      </c>
      <c r="N36" s="16">
        <f aca="true" t="shared" si="5" ref="N36:N42">SUM(L36-M36)</f>
        <v>3</v>
      </c>
    </row>
    <row r="37" spans="1:14" ht="12.75">
      <c r="A37" s="11" t="s">
        <v>25</v>
      </c>
      <c r="B37" s="13" t="s">
        <v>124</v>
      </c>
      <c r="C37" t="s">
        <v>100</v>
      </c>
      <c r="D37" s="15">
        <v>134</v>
      </c>
      <c r="E37" s="15">
        <v>12</v>
      </c>
      <c r="F37" s="15">
        <v>128</v>
      </c>
      <c r="G37" s="15">
        <v>2</v>
      </c>
      <c r="H37" s="15">
        <v>123</v>
      </c>
      <c r="I37" s="15">
        <v>10</v>
      </c>
      <c r="J37" s="15">
        <v>163</v>
      </c>
      <c r="K37" s="15">
        <v>0</v>
      </c>
      <c r="L37" s="15">
        <f t="shared" si="4"/>
        <v>24</v>
      </c>
      <c r="M37" s="17">
        <v>12</v>
      </c>
      <c r="N37" s="16">
        <f t="shared" si="5"/>
        <v>12</v>
      </c>
    </row>
    <row r="38" spans="1:14" ht="12.75">
      <c r="A38" s="11" t="s">
        <v>34</v>
      </c>
      <c r="B38" s="13" t="s">
        <v>6</v>
      </c>
      <c r="C38" s="15" t="s">
        <v>100</v>
      </c>
      <c r="D38" s="15">
        <v>137</v>
      </c>
      <c r="E38" s="15">
        <v>15</v>
      </c>
      <c r="F38" s="15">
        <v>127</v>
      </c>
      <c r="G38" s="15">
        <v>1</v>
      </c>
      <c r="H38" s="15">
        <v>127</v>
      </c>
      <c r="I38" s="15">
        <v>14</v>
      </c>
      <c r="J38" s="15">
        <v>164</v>
      </c>
      <c r="K38" s="15">
        <v>1</v>
      </c>
      <c r="L38" s="15">
        <f t="shared" si="4"/>
        <v>31</v>
      </c>
      <c r="M38" s="17">
        <v>15</v>
      </c>
      <c r="N38" s="16">
        <f t="shared" si="5"/>
        <v>16</v>
      </c>
    </row>
    <row r="39" spans="1:14" ht="12.75">
      <c r="A39" s="11" t="s">
        <v>38</v>
      </c>
      <c r="B39" s="13" t="s">
        <v>125</v>
      </c>
      <c r="C39" t="s">
        <v>153</v>
      </c>
      <c r="D39" s="15">
        <v>127</v>
      </c>
      <c r="E39" s="15">
        <v>5</v>
      </c>
      <c r="F39" s="15">
        <v>135</v>
      </c>
      <c r="G39" s="15">
        <v>9</v>
      </c>
      <c r="H39" s="15">
        <v>126</v>
      </c>
      <c r="I39" s="15">
        <v>13</v>
      </c>
      <c r="J39" s="15">
        <v>504</v>
      </c>
      <c r="K39" s="15">
        <v>341</v>
      </c>
      <c r="L39" s="15">
        <f t="shared" si="4"/>
        <v>368</v>
      </c>
      <c r="M39" s="17">
        <v>341</v>
      </c>
      <c r="N39" s="16">
        <f t="shared" si="5"/>
        <v>27</v>
      </c>
    </row>
    <row r="40" spans="1:14" ht="12.75">
      <c r="A40" s="11" t="s">
        <v>40</v>
      </c>
      <c r="B40" s="13" t="s">
        <v>126</v>
      </c>
      <c r="C40" t="s">
        <v>177</v>
      </c>
      <c r="D40" s="15">
        <v>122</v>
      </c>
      <c r="E40" s="15">
        <v>0</v>
      </c>
      <c r="F40" s="15">
        <v>143</v>
      </c>
      <c r="G40" s="15">
        <v>17</v>
      </c>
      <c r="H40" s="15">
        <v>134</v>
      </c>
      <c r="I40" s="15">
        <v>21</v>
      </c>
      <c r="J40" s="15">
        <v>187</v>
      </c>
      <c r="K40" s="15">
        <v>24</v>
      </c>
      <c r="L40" s="15">
        <f t="shared" si="4"/>
        <v>62</v>
      </c>
      <c r="M40" s="17">
        <v>24</v>
      </c>
      <c r="N40" s="16">
        <f t="shared" si="5"/>
        <v>38</v>
      </c>
    </row>
    <row r="41" spans="1:14" ht="12.75">
      <c r="A41" s="11" t="s">
        <v>43</v>
      </c>
      <c r="B41" s="13" t="s">
        <v>122</v>
      </c>
      <c r="C41" t="s">
        <v>100</v>
      </c>
      <c r="D41" s="15">
        <v>131</v>
      </c>
      <c r="E41" s="15">
        <v>9</v>
      </c>
      <c r="F41" s="15">
        <v>504</v>
      </c>
      <c r="G41" s="15">
        <v>378</v>
      </c>
      <c r="H41" s="15">
        <v>120</v>
      </c>
      <c r="I41" s="15">
        <v>7</v>
      </c>
      <c r="J41" s="15">
        <v>195</v>
      </c>
      <c r="K41" s="15">
        <v>32</v>
      </c>
      <c r="L41" s="15">
        <f t="shared" si="4"/>
        <v>426</v>
      </c>
      <c r="M41" s="17">
        <v>378</v>
      </c>
      <c r="N41" s="16">
        <f t="shared" si="5"/>
        <v>48</v>
      </c>
    </row>
    <row r="42" spans="1:14" ht="12.75">
      <c r="A42" s="11" t="s">
        <v>45</v>
      </c>
      <c r="B42" s="13" t="s">
        <v>93</v>
      </c>
      <c r="C42" s="15" t="s">
        <v>89</v>
      </c>
      <c r="D42" s="15">
        <v>144</v>
      </c>
      <c r="E42" s="15">
        <v>22</v>
      </c>
      <c r="F42" s="15">
        <v>141</v>
      </c>
      <c r="G42" s="15">
        <v>15</v>
      </c>
      <c r="H42" s="15">
        <v>504</v>
      </c>
      <c r="I42" s="15">
        <v>391</v>
      </c>
      <c r="J42" s="15">
        <v>181</v>
      </c>
      <c r="K42" s="15">
        <v>18</v>
      </c>
      <c r="L42" s="15">
        <f t="shared" si="4"/>
        <v>446</v>
      </c>
      <c r="M42" s="17">
        <v>391</v>
      </c>
      <c r="N42" s="16">
        <f t="shared" si="5"/>
        <v>55</v>
      </c>
    </row>
    <row r="43" spans="1:14" ht="12.75">
      <c r="A43" s="11"/>
      <c r="B43" s="13"/>
      <c r="D43" s="15"/>
      <c r="E43" s="15"/>
      <c r="F43" s="15"/>
      <c r="G43" s="15"/>
      <c r="H43" s="15"/>
      <c r="I43" s="15"/>
      <c r="J43" s="15"/>
      <c r="K43" s="15"/>
      <c r="L43" s="15"/>
      <c r="M43" s="17"/>
      <c r="N43" s="17"/>
    </row>
    <row r="44" spans="1:14" ht="18">
      <c r="A44" s="11"/>
      <c r="B44" s="12" t="s">
        <v>185</v>
      </c>
      <c r="C44" t="s">
        <v>184</v>
      </c>
      <c r="D44" s="18" t="s">
        <v>174</v>
      </c>
      <c r="E44" s="18" t="s">
        <v>175</v>
      </c>
      <c r="F44" s="18" t="s">
        <v>174</v>
      </c>
      <c r="G44" s="18" t="s">
        <v>175</v>
      </c>
      <c r="H44" s="18" t="s">
        <v>174</v>
      </c>
      <c r="I44" s="18" t="s">
        <v>175</v>
      </c>
      <c r="J44" s="18" t="s">
        <v>174</v>
      </c>
      <c r="K44" s="18" t="s">
        <v>175</v>
      </c>
      <c r="L44" s="17" t="s">
        <v>154</v>
      </c>
      <c r="M44" s="18" t="s">
        <v>155</v>
      </c>
      <c r="N44" s="19" t="s">
        <v>156</v>
      </c>
    </row>
    <row r="45" spans="1:14" ht="12.75">
      <c r="A45" s="11" t="s">
        <v>21</v>
      </c>
      <c r="B45" t="s">
        <v>128</v>
      </c>
      <c r="C45" s="15" t="s">
        <v>89</v>
      </c>
      <c r="D45" s="15">
        <v>134</v>
      </c>
      <c r="E45" s="15">
        <v>0</v>
      </c>
      <c r="F45" s="15">
        <v>136</v>
      </c>
      <c r="G45" s="15">
        <v>0</v>
      </c>
      <c r="H45" s="15">
        <v>122</v>
      </c>
      <c r="I45" s="15">
        <v>0</v>
      </c>
      <c r="J45" s="15">
        <v>161</v>
      </c>
      <c r="K45" s="15">
        <v>0</v>
      </c>
      <c r="L45" s="15">
        <f>SUM(E45+G45+I45+K45)</f>
        <v>0</v>
      </c>
      <c r="M45" s="17">
        <v>0</v>
      </c>
      <c r="N45" s="16">
        <f>SUM(L45-M45)</f>
        <v>0</v>
      </c>
    </row>
    <row r="46" spans="1:14" ht="12.75">
      <c r="A46" s="11" t="s">
        <v>25</v>
      </c>
      <c r="B46" t="s">
        <v>129</v>
      </c>
      <c r="C46" s="15" t="s">
        <v>178</v>
      </c>
      <c r="D46" s="15">
        <v>147</v>
      </c>
      <c r="E46" s="15">
        <v>13</v>
      </c>
      <c r="F46" s="15">
        <v>148</v>
      </c>
      <c r="G46" s="15">
        <v>12</v>
      </c>
      <c r="H46" s="15">
        <v>146</v>
      </c>
      <c r="I46" s="15">
        <v>24</v>
      </c>
      <c r="J46" s="15">
        <v>212</v>
      </c>
      <c r="K46" s="15">
        <v>51</v>
      </c>
      <c r="L46" s="15">
        <f>SUM(E46+G46+I46+K46)</f>
        <v>100</v>
      </c>
      <c r="M46" s="17">
        <v>51</v>
      </c>
      <c r="N46" s="16">
        <f>SUM(L46-M46)</f>
        <v>49</v>
      </c>
    </row>
    <row r="47" spans="1:14" ht="12.75">
      <c r="A47" s="11"/>
      <c r="D47" s="15"/>
      <c r="E47" s="15"/>
      <c r="F47" s="15"/>
      <c r="G47" s="15"/>
      <c r="H47" s="15"/>
      <c r="I47" s="15"/>
      <c r="J47" s="15"/>
      <c r="K47" s="15"/>
      <c r="L47" s="15">
        <f>SUM(E47+G47+I47+K47)</f>
        <v>0</v>
      </c>
      <c r="M47" s="17"/>
      <c r="N47" s="17"/>
    </row>
    <row r="48" spans="1:14" ht="18">
      <c r="A48" s="11"/>
      <c r="B48" s="12" t="s">
        <v>186</v>
      </c>
      <c r="C48" s="15"/>
      <c r="D48" s="18" t="s">
        <v>174</v>
      </c>
      <c r="E48" s="18" t="s">
        <v>175</v>
      </c>
      <c r="F48" s="18" t="s">
        <v>174</v>
      </c>
      <c r="G48" s="18" t="s">
        <v>175</v>
      </c>
      <c r="H48" s="18" t="s">
        <v>174</v>
      </c>
      <c r="I48" s="18" t="s">
        <v>175</v>
      </c>
      <c r="J48" s="18" t="s">
        <v>174</v>
      </c>
      <c r="K48" s="18" t="s">
        <v>175</v>
      </c>
      <c r="L48" s="17" t="s">
        <v>154</v>
      </c>
      <c r="M48" s="18" t="s">
        <v>155</v>
      </c>
      <c r="N48" s="19" t="s">
        <v>156</v>
      </c>
    </row>
    <row r="49" spans="1:14" ht="12.75">
      <c r="A49" s="11" t="s">
        <v>21</v>
      </c>
      <c r="B49" s="13" t="s">
        <v>131</v>
      </c>
      <c r="C49" s="15" t="s">
        <v>153</v>
      </c>
      <c r="D49" s="15">
        <v>137</v>
      </c>
      <c r="E49" s="15">
        <v>0</v>
      </c>
      <c r="F49" s="15">
        <v>150</v>
      </c>
      <c r="G49" s="15">
        <v>0</v>
      </c>
      <c r="H49" s="15">
        <v>128</v>
      </c>
      <c r="I49" s="15">
        <v>0</v>
      </c>
      <c r="J49" s="15">
        <v>190</v>
      </c>
      <c r="K49" s="15">
        <v>0</v>
      </c>
      <c r="L49" s="15">
        <f>SUM(E49+G49+I49+K49)</f>
        <v>0</v>
      </c>
      <c r="M49" s="17">
        <v>0</v>
      </c>
      <c r="N49" s="16">
        <f>SUM(L49-M49)</f>
        <v>0</v>
      </c>
    </row>
    <row r="50" spans="1:14" ht="12.75">
      <c r="A50" s="11" t="s">
        <v>25</v>
      </c>
      <c r="B50" t="s">
        <v>132</v>
      </c>
      <c r="C50" s="15" t="s">
        <v>177</v>
      </c>
      <c r="D50" s="15">
        <v>143</v>
      </c>
      <c r="E50" s="15">
        <v>6</v>
      </c>
      <c r="F50" s="15">
        <v>152</v>
      </c>
      <c r="G50" s="15">
        <v>2</v>
      </c>
      <c r="H50" s="15">
        <v>154</v>
      </c>
      <c r="I50" s="15">
        <v>26</v>
      </c>
      <c r="J50" s="15">
        <v>213</v>
      </c>
      <c r="K50" s="15">
        <v>23</v>
      </c>
      <c r="L50" s="15">
        <f>SUM(E50+G50+I50+K50)</f>
        <v>57</v>
      </c>
      <c r="M50" s="17">
        <v>26</v>
      </c>
      <c r="N50" s="16">
        <f>SUM(L50-M50)</f>
        <v>31</v>
      </c>
    </row>
  </sheetData>
  <printOptions gridLines="1"/>
  <pageMargins left="0.19652777777777777" right="0.19652777777777777" top="0.4618055555555556" bottom="0.4618055555555556" header="0.19652777777777777" footer="0.19652777777777777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12" sqref="G12"/>
    </sheetView>
  </sheetViews>
  <sheetFormatPr defaultColWidth="11.421875" defaultRowHeight="12.75"/>
  <cols>
    <col min="1" max="1" width="54.8515625" style="0" customWidth="1"/>
    <col min="2" max="10" width="10.00390625" style="0" customWidth="1"/>
  </cols>
  <sheetData>
    <row r="1" spans="1:6" ht="30.75">
      <c r="A1" s="20" t="s">
        <v>187</v>
      </c>
      <c r="C1" s="21" t="s">
        <v>188</v>
      </c>
      <c r="D1" s="22" t="s">
        <v>189</v>
      </c>
      <c r="E1" s="22" t="s">
        <v>190</v>
      </c>
      <c r="F1" s="22" t="s">
        <v>191</v>
      </c>
    </row>
    <row r="2" spans="1:6" ht="15.75">
      <c r="A2" s="23"/>
      <c r="C2" s="22" t="s">
        <v>192</v>
      </c>
      <c r="D2" s="22" t="s">
        <v>193</v>
      </c>
      <c r="E2" s="22" t="s">
        <v>194</v>
      </c>
      <c r="F2" s="22" t="s">
        <v>193</v>
      </c>
    </row>
    <row r="3" spans="1:6" ht="30.75">
      <c r="A3" s="20" t="s">
        <v>195</v>
      </c>
      <c r="C3" s="21" t="s">
        <v>196</v>
      </c>
      <c r="D3" s="24" t="s">
        <v>197</v>
      </c>
      <c r="E3" s="25" t="s">
        <v>198</v>
      </c>
      <c r="F3" s="25" t="s">
        <v>198</v>
      </c>
    </row>
    <row r="4" spans="1:6" ht="19.5">
      <c r="A4" s="26" t="s">
        <v>199</v>
      </c>
      <c r="C4" s="21" t="s">
        <v>200</v>
      </c>
      <c r="D4" s="27">
        <v>1156</v>
      </c>
      <c r="E4" s="28"/>
      <c r="F4" s="28"/>
    </row>
    <row r="5" spans="1:6" ht="19.5">
      <c r="A5" s="26"/>
      <c r="C5" s="21" t="s">
        <v>201</v>
      </c>
      <c r="D5" s="27">
        <v>2</v>
      </c>
      <c r="E5" s="28"/>
      <c r="F5" s="28"/>
    </row>
    <row r="6" spans="1:10" ht="15.75" customHeight="1">
      <c r="A6" s="26"/>
      <c r="B6" s="29" t="s">
        <v>202</v>
      </c>
      <c r="C6" s="30" t="s">
        <v>203</v>
      </c>
      <c r="D6" s="29" t="s">
        <v>202</v>
      </c>
      <c r="E6" s="30" t="s">
        <v>203</v>
      </c>
      <c r="F6" s="29" t="s">
        <v>202</v>
      </c>
      <c r="G6" s="30" t="s">
        <v>203</v>
      </c>
      <c r="H6" s="29" t="s">
        <v>202</v>
      </c>
      <c r="I6" s="30" t="s">
        <v>203</v>
      </c>
      <c r="J6" s="29" t="s">
        <v>204</v>
      </c>
    </row>
    <row r="7" spans="1:10" ht="15.75" customHeight="1">
      <c r="A7" s="21"/>
      <c r="B7" s="31">
        <v>1</v>
      </c>
      <c r="C7" s="32" t="s">
        <v>205</v>
      </c>
      <c r="D7" s="31">
        <v>2</v>
      </c>
      <c r="E7" s="32" t="s">
        <v>205</v>
      </c>
      <c r="F7" s="31">
        <v>3</v>
      </c>
      <c r="G7" s="10" t="s">
        <v>205</v>
      </c>
      <c r="H7" s="33">
        <v>4</v>
      </c>
      <c r="I7" s="10" t="s">
        <v>205</v>
      </c>
      <c r="J7" s="33"/>
    </row>
    <row r="8" spans="1:10" ht="43.5">
      <c r="A8" s="34" t="s">
        <v>113</v>
      </c>
      <c r="B8" s="35"/>
      <c r="C8" s="36"/>
      <c r="D8" s="35"/>
      <c r="E8" s="35"/>
      <c r="F8" s="35"/>
      <c r="G8" s="37"/>
      <c r="H8" s="37"/>
      <c r="I8" s="37"/>
      <c r="J8" s="37"/>
    </row>
    <row r="9" spans="1:10" ht="43.5">
      <c r="A9" s="34" t="s">
        <v>206</v>
      </c>
      <c r="B9" s="35"/>
      <c r="C9" s="35"/>
      <c r="D9" s="35"/>
      <c r="E9" s="35"/>
      <c r="F9" s="35"/>
      <c r="G9" s="37"/>
      <c r="H9" s="37"/>
      <c r="I9" s="37"/>
      <c r="J9" s="37"/>
    </row>
    <row r="10" spans="1:10" ht="43.5">
      <c r="A10" s="34" t="s">
        <v>123</v>
      </c>
      <c r="B10" s="38"/>
      <c r="C10" s="35"/>
      <c r="D10" s="38"/>
      <c r="E10" s="35"/>
      <c r="F10" s="38"/>
      <c r="G10" s="37"/>
      <c r="H10" s="37"/>
      <c r="I10" s="37"/>
      <c r="J10" s="37"/>
    </row>
    <row r="11" spans="1:10" ht="39.75">
      <c r="A11" s="39" t="s">
        <v>207</v>
      </c>
      <c r="B11" s="35"/>
      <c r="C11" s="40"/>
      <c r="D11" s="35"/>
      <c r="E11" s="40"/>
      <c r="F11" s="35"/>
      <c r="G11" s="9"/>
      <c r="H11" s="37"/>
      <c r="I11" s="9"/>
      <c r="J11" s="37"/>
    </row>
    <row r="12" spans="1:7" ht="18" customHeight="1">
      <c r="A12" s="41" t="s">
        <v>208</v>
      </c>
      <c r="B12" s="40"/>
      <c r="C12" s="40"/>
      <c r="D12" s="40"/>
      <c r="E12" s="40"/>
      <c r="F12" s="40"/>
      <c r="G12" s="9"/>
    </row>
    <row r="13" spans="1:10" ht="43.5" customHeight="1">
      <c r="A13" s="34" t="s">
        <v>119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2:10" ht="42.75" customHeight="1">
      <c r="B14" s="37"/>
      <c r="C14" s="37"/>
      <c r="D14" s="37"/>
      <c r="E14" s="37"/>
      <c r="F14" s="37"/>
      <c r="G14" s="37"/>
      <c r="H14" s="37"/>
      <c r="I14" s="37"/>
      <c r="J14" s="37"/>
    </row>
  </sheetData>
  <printOptions/>
  <pageMargins left="0.19652777777777777" right="0.19652777777777777" top="0.7875" bottom="0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5" sqref="A5"/>
    </sheetView>
  </sheetViews>
  <sheetFormatPr defaultColWidth="11.421875" defaultRowHeight="12.75"/>
  <cols>
    <col min="1" max="1" width="55.140625" style="0" customWidth="1"/>
    <col min="2" max="10" width="10.00390625" style="0" customWidth="1"/>
  </cols>
  <sheetData>
    <row r="1" spans="1:6" ht="30.75">
      <c r="A1" s="20" t="s">
        <v>187</v>
      </c>
      <c r="C1" s="21" t="s">
        <v>188</v>
      </c>
      <c r="D1" s="22" t="s">
        <v>189</v>
      </c>
      <c r="E1" s="22" t="s">
        <v>190</v>
      </c>
      <c r="F1" s="22" t="s">
        <v>191</v>
      </c>
    </row>
    <row r="2" spans="1:6" ht="15.75">
      <c r="A2" s="23"/>
      <c r="C2" s="22" t="s">
        <v>192</v>
      </c>
      <c r="D2" s="22" t="s">
        <v>193</v>
      </c>
      <c r="E2" s="22" t="s">
        <v>194</v>
      </c>
      <c r="F2" s="22" t="s">
        <v>193</v>
      </c>
    </row>
    <row r="3" spans="1:6" ht="30.75">
      <c r="A3" s="20" t="s">
        <v>143</v>
      </c>
      <c r="C3" s="21" t="s">
        <v>196</v>
      </c>
      <c r="D3" s="24" t="s">
        <v>209</v>
      </c>
      <c r="E3" s="25" t="s">
        <v>198</v>
      </c>
      <c r="F3" s="25" t="s">
        <v>198</v>
      </c>
    </row>
    <row r="4" spans="1:6" ht="19.5">
      <c r="A4" s="26" t="s">
        <v>199</v>
      </c>
      <c r="C4" s="21" t="s">
        <v>200</v>
      </c>
      <c r="D4" s="27">
        <v>1155</v>
      </c>
      <c r="E4" s="28"/>
      <c r="F4" s="28"/>
    </row>
    <row r="5" spans="1:6" ht="19.5">
      <c r="A5" s="26"/>
      <c r="C5" s="21" t="s">
        <v>201</v>
      </c>
      <c r="D5" s="27">
        <v>3</v>
      </c>
      <c r="E5" s="28"/>
      <c r="F5" s="28"/>
    </row>
    <row r="6" spans="1:10" ht="15.75" customHeight="1">
      <c r="A6" s="26"/>
      <c r="B6" s="29" t="s">
        <v>202</v>
      </c>
      <c r="C6" s="30" t="s">
        <v>203</v>
      </c>
      <c r="D6" s="29" t="s">
        <v>202</v>
      </c>
      <c r="E6" s="30" t="s">
        <v>203</v>
      </c>
      <c r="F6" s="29" t="s">
        <v>202</v>
      </c>
      <c r="G6" s="30" t="s">
        <v>203</v>
      </c>
      <c r="H6" s="29" t="s">
        <v>202</v>
      </c>
      <c r="I6" s="30" t="s">
        <v>203</v>
      </c>
      <c r="J6" s="29" t="s">
        <v>204</v>
      </c>
    </row>
    <row r="7" spans="1:10" ht="15.75" customHeight="1">
      <c r="A7" s="21"/>
      <c r="B7" s="31">
        <v>1</v>
      </c>
      <c r="C7" s="32" t="s">
        <v>205</v>
      </c>
      <c r="D7" s="31">
        <v>2</v>
      </c>
      <c r="E7" s="32" t="s">
        <v>205</v>
      </c>
      <c r="F7" s="31">
        <v>3</v>
      </c>
      <c r="G7" s="10" t="s">
        <v>205</v>
      </c>
      <c r="H7" s="33">
        <v>4</v>
      </c>
      <c r="I7" s="10" t="s">
        <v>205</v>
      </c>
      <c r="J7" s="33"/>
    </row>
    <row r="8" spans="1:10" ht="43.5">
      <c r="A8" s="34" t="s">
        <v>112</v>
      </c>
      <c r="B8" s="35"/>
      <c r="C8" s="36"/>
      <c r="D8" s="35"/>
      <c r="E8" s="35"/>
      <c r="F8" s="35"/>
      <c r="G8" s="37"/>
      <c r="H8" s="37"/>
      <c r="I8" s="37"/>
      <c r="J8" s="37"/>
    </row>
    <row r="9" spans="1:10" ht="43.5">
      <c r="A9" s="34" t="s">
        <v>3</v>
      </c>
      <c r="B9" s="35"/>
      <c r="C9" s="35"/>
      <c r="D9" s="35"/>
      <c r="E9" s="35"/>
      <c r="F9" s="35"/>
      <c r="G9" s="37"/>
      <c r="H9" s="37"/>
      <c r="I9" s="37"/>
      <c r="J9" s="37"/>
    </row>
    <row r="10" spans="1:10" ht="43.5">
      <c r="A10" s="34" t="s">
        <v>110</v>
      </c>
      <c r="B10" s="38"/>
      <c r="C10" s="35"/>
      <c r="D10" s="38"/>
      <c r="E10" s="35"/>
      <c r="F10" s="38"/>
      <c r="G10" s="37"/>
      <c r="H10" s="37"/>
      <c r="I10" s="37"/>
      <c r="J10" s="37"/>
    </row>
    <row r="11" spans="1:10" ht="39.75">
      <c r="A11" s="39" t="s">
        <v>207</v>
      </c>
      <c r="B11" s="35"/>
      <c r="C11" s="40"/>
      <c r="D11" s="35"/>
      <c r="E11" s="40"/>
      <c r="F11" s="35"/>
      <c r="G11" s="9"/>
      <c r="H11" s="37"/>
      <c r="I11" s="9"/>
      <c r="J11" s="37"/>
    </row>
    <row r="12" spans="1:7" ht="18" customHeight="1">
      <c r="A12" s="41" t="s">
        <v>208</v>
      </c>
      <c r="B12" s="40"/>
      <c r="C12" s="40"/>
      <c r="D12" s="40"/>
      <c r="E12" s="40"/>
      <c r="F12" s="40"/>
      <c r="G12" s="9"/>
    </row>
    <row r="13" spans="1:10" ht="43.5" customHeight="1">
      <c r="A13" s="34" t="s">
        <v>210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4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</sheetData>
  <printOptions gridLines="1"/>
  <pageMargins left="0.19652777777777777" right="0.19652777777777777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5" sqref="A5"/>
    </sheetView>
  </sheetViews>
  <sheetFormatPr defaultColWidth="11.421875" defaultRowHeight="12.75"/>
  <cols>
    <col min="1" max="1" width="54.7109375" style="0" customWidth="1"/>
    <col min="2" max="10" width="10.00390625" style="0" customWidth="1"/>
  </cols>
  <sheetData>
    <row r="1" spans="1:6" ht="30.75">
      <c r="A1" s="20" t="s">
        <v>187</v>
      </c>
      <c r="C1" s="21" t="s">
        <v>188</v>
      </c>
      <c r="D1" s="22" t="s">
        <v>189</v>
      </c>
      <c r="E1" s="22" t="s">
        <v>190</v>
      </c>
      <c r="F1" s="22" t="s">
        <v>191</v>
      </c>
    </row>
    <row r="2" spans="1:6" ht="15.75">
      <c r="A2" s="23"/>
      <c r="C2" s="22" t="s">
        <v>192</v>
      </c>
      <c r="D2" s="22" t="s">
        <v>193</v>
      </c>
      <c r="E2" s="22" t="s">
        <v>194</v>
      </c>
      <c r="F2" s="22" t="s">
        <v>193</v>
      </c>
    </row>
    <row r="3" spans="1:6" ht="30.75">
      <c r="A3" s="20" t="s">
        <v>7</v>
      </c>
      <c r="C3" s="21" t="s">
        <v>196</v>
      </c>
      <c r="D3" s="24" t="s">
        <v>211</v>
      </c>
      <c r="E3" s="25" t="s">
        <v>198</v>
      </c>
      <c r="F3" s="25" t="s">
        <v>198</v>
      </c>
    </row>
    <row r="4" spans="1:6" ht="19.5">
      <c r="A4" s="26" t="s">
        <v>199</v>
      </c>
      <c r="C4" s="21" t="s">
        <v>200</v>
      </c>
      <c r="D4" s="27">
        <v>1144</v>
      </c>
      <c r="E4" s="28"/>
      <c r="F4" s="28"/>
    </row>
    <row r="5" spans="1:6" ht="16.5" customHeight="1">
      <c r="A5" s="26"/>
      <c r="C5" s="21" t="s">
        <v>201</v>
      </c>
      <c r="D5" s="27">
        <v>1</v>
      </c>
      <c r="E5" s="28"/>
      <c r="F5" s="28"/>
    </row>
    <row r="6" spans="1:10" ht="15.75" customHeight="1">
      <c r="A6" s="26"/>
      <c r="B6" s="29" t="s">
        <v>202</v>
      </c>
      <c r="C6" s="30" t="s">
        <v>203</v>
      </c>
      <c r="D6" s="29" t="s">
        <v>202</v>
      </c>
      <c r="E6" s="30" t="s">
        <v>203</v>
      </c>
      <c r="F6" s="29" t="s">
        <v>202</v>
      </c>
      <c r="G6" s="30" t="s">
        <v>203</v>
      </c>
      <c r="H6" s="29" t="s">
        <v>202</v>
      </c>
      <c r="I6" s="30" t="s">
        <v>203</v>
      </c>
      <c r="J6" s="29" t="s">
        <v>204</v>
      </c>
    </row>
    <row r="7" spans="1:10" ht="16.5" customHeight="1">
      <c r="A7" s="21"/>
      <c r="B7" s="31">
        <v>1</v>
      </c>
      <c r="C7" s="32" t="s">
        <v>205</v>
      </c>
      <c r="D7" s="31">
        <v>2</v>
      </c>
      <c r="E7" s="32" t="s">
        <v>205</v>
      </c>
      <c r="F7" s="31">
        <v>3</v>
      </c>
      <c r="G7" s="10" t="s">
        <v>205</v>
      </c>
      <c r="H7" s="33">
        <v>4</v>
      </c>
      <c r="I7" s="10" t="s">
        <v>205</v>
      </c>
      <c r="J7" s="33"/>
    </row>
    <row r="8" spans="1:10" ht="42" customHeight="1">
      <c r="A8" s="34" t="s">
        <v>122</v>
      </c>
      <c r="B8" s="35"/>
      <c r="C8" s="36"/>
      <c r="D8" s="35"/>
      <c r="E8" s="35"/>
      <c r="F8" s="35"/>
      <c r="G8" s="37"/>
      <c r="H8" s="37"/>
      <c r="I8" s="37"/>
      <c r="J8" s="37"/>
    </row>
    <row r="9" spans="1:10" ht="42" customHeight="1">
      <c r="A9" s="34" t="s">
        <v>6</v>
      </c>
      <c r="B9" s="35"/>
      <c r="C9" s="35"/>
      <c r="D9" s="35"/>
      <c r="E9" s="35"/>
      <c r="F9" s="35"/>
      <c r="G9" s="37"/>
      <c r="H9" s="37"/>
      <c r="I9" s="37"/>
      <c r="J9" s="37"/>
    </row>
    <row r="10" spans="1:10" ht="42" customHeight="1">
      <c r="A10" s="34" t="s">
        <v>111</v>
      </c>
      <c r="B10" s="38"/>
      <c r="C10" s="35"/>
      <c r="D10" s="38"/>
      <c r="E10" s="35"/>
      <c r="F10" s="38"/>
      <c r="G10" s="37"/>
      <c r="H10" s="37"/>
      <c r="I10" s="37"/>
      <c r="J10" s="37"/>
    </row>
    <row r="11" spans="1:10" ht="39.75">
      <c r="A11" s="39" t="s">
        <v>207</v>
      </c>
      <c r="B11" s="35"/>
      <c r="C11" s="40"/>
      <c r="D11" s="35"/>
      <c r="E11" s="40"/>
      <c r="F11" s="35"/>
      <c r="G11" s="9"/>
      <c r="H11" s="37"/>
      <c r="I11" s="9"/>
      <c r="J11" s="37"/>
    </row>
    <row r="12" spans="1:7" ht="16.5" customHeight="1">
      <c r="A12" s="41" t="s">
        <v>208</v>
      </c>
      <c r="B12" s="40"/>
      <c r="C12" s="40"/>
      <c r="D12" s="40"/>
      <c r="E12" s="40"/>
      <c r="F12" s="40"/>
      <c r="G12" s="9"/>
    </row>
    <row r="13" spans="1:10" ht="42" customHeight="1">
      <c r="A13" s="34" t="s">
        <v>124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2:10" ht="42" customHeight="1">
      <c r="B14" s="37"/>
      <c r="C14" s="37"/>
      <c r="D14" s="37"/>
      <c r="E14" s="37"/>
      <c r="F14" s="37"/>
      <c r="G14" s="37"/>
      <c r="H14" s="37"/>
      <c r="I14" s="37"/>
      <c r="J14" s="37"/>
    </row>
  </sheetData>
  <printOptions gridLines="1"/>
  <pageMargins left="0.19652777777777777" right="0.19652777777777777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5" sqref="A5"/>
    </sheetView>
  </sheetViews>
  <sheetFormatPr defaultColWidth="11.421875" defaultRowHeight="12.75"/>
  <cols>
    <col min="1" max="1" width="55.00390625" style="0" customWidth="1"/>
    <col min="2" max="10" width="10.28125" style="0" customWidth="1"/>
  </cols>
  <sheetData>
    <row r="1" spans="1:6" ht="30.75">
      <c r="A1" s="20" t="s">
        <v>187</v>
      </c>
      <c r="C1" s="21" t="s">
        <v>188</v>
      </c>
      <c r="D1" s="22" t="s">
        <v>189</v>
      </c>
      <c r="E1" s="22" t="s">
        <v>190</v>
      </c>
      <c r="F1" s="22" t="s">
        <v>191</v>
      </c>
    </row>
    <row r="2" spans="1:6" ht="15.75">
      <c r="A2" s="23"/>
      <c r="C2" s="22" t="s">
        <v>192</v>
      </c>
      <c r="D2" s="22" t="s">
        <v>193</v>
      </c>
      <c r="E2" s="22" t="s">
        <v>194</v>
      </c>
      <c r="F2" s="22" t="s">
        <v>193</v>
      </c>
    </row>
    <row r="3" spans="1:6" ht="30.75">
      <c r="A3" s="20" t="s">
        <v>94</v>
      </c>
      <c r="C3" s="21" t="s">
        <v>196</v>
      </c>
      <c r="D3" s="24" t="s">
        <v>212</v>
      </c>
      <c r="E3" s="25" t="s">
        <v>198</v>
      </c>
      <c r="F3" s="25" t="s">
        <v>198</v>
      </c>
    </row>
    <row r="4" spans="1:6" ht="19.5">
      <c r="A4" s="26" t="s">
        <v>199</v>
      </c>
      <c r="C4" s="21" t="s">
        <v>200</v>
      </c>
      <c r="D4" s="27">
        <v>1195</v>
      </c>
      <c r="E4" s="28"/>
      <c r="F4" s="28"/>
    </row>
    <row r="5" spans="1:6" ht="19.5">
      <c r="A5" s="26"/>
      <c r="C5" s="21" t="s">
        <v>201</v>
      </c>
      <c r="D5" s="27">
        <v>4</v>
      </c>
      <c r="E5" s="28"/>
      <c r="F5" s="28"/>
    </row>
    <row r="6" spans="1:10" ht="15.75" customHeight="1">
      <c r="A6" s="26"/>
      <c r="B6" s="29" t="s">
        <v>202</v>
      </c>
      <c r="C6" s="30" t="s">
        <v>203</v>
      </c>
      <c r="D6" s="29" t="s">
        <v>202</v>
      </c>
      <c r="E6" s="30" t="s">
        <v>203</v>
      </c>
      <c r="F6" s="29" t="s">
        <v>202</v>
      </c>
      <c r="G6" s="30" t="s">
        <v>203</v>
      </c>
      <c r="H6" s="29" t="s">
        <v>202</v>
      </c>
      <c r="I6" s="30" t="s">
        <v>203</v>
      </c>
      <c r="J6" s="29" t="s">
        <v>204</v>
      </c>
    </row>
    <row r="7" spans="1:10" ht="15.75" customHeight="1">
      <c r="A7" s="21"/>
      <c r="B7" s="31">
        <v>1</v>
      </c>
      <c r="C7" s="32" t="s">
        <v>205</v>
      </c>
      <c r="D7" s="31">
        <v>2</v>
      </c>
      <c r="E7" s="32" t="s">
        <v>205</v>
      </c>
      <c r="F7" s="31">
        <v>3</v>
      </c>
      <c r="G7" s="10" t="s">
        <v>205</v>
      </c>
      <c r="H7" s="33">
        <v>4</v>
      </c>
      <c r="I7" s="10" t="s">
        <v>205</v>
      </c>
      <c r="J7" s="33"/>
    </row>
    <row r="8" spans="1:10" ht="43.5">
      <c r="A8" s="34" t="s">
        <v>128</v>
      </c>
      <c r="B8" s="35"/>
      <c r="C8" s="36"/>
      <c r="D8" s="35"/>
      <c r="E8" s="35"/>
      <c r="F8" s="35"/>
      <c r="G8" s="37"/>
      <c r="H8" s="37"/>
      <c r="I8" s="37"/>
      <c r="J8" s="37"/>
    </row>
    <row r="9" spans="1:10" ht="43.5">
      <c r="A9" s="42" t="s">
        <v>117</v>
      </c>
      <c r="B9" s="35"/>
      <c r="C9" s="35"/>
      <c r="D9" s="35"/>
      <c r="E9" s="35"/>
      <c r="F9" s="35"/>
      <c r="G9" s="37"/>
      <c r="H9" s="37"/>
      <c r="I9" s="37"/>
      <c r="J9" s="37"/>
    </row>
    <row r="10" spans="1:10" ht="43.5">
      <c r="A10" s="34" t="s">
        <v>114</v>
      </c>
      <c r="B10" s="38"/>
      <c r="C10" s="35"/>
      <c r="D10" s="38"/>
      <c r="E10" s="35"/>
      <c r="F10" s="38"/>
      <c r="G10" s="37"/>
      <c r="H10" s="37"/>
      <c r="I10" s="37"/>
      <c r="J10" s="37"/>
    </row>
    <row r="11" spans="1:10" ht="39.75">
      <c r="A11" s="39" t="s">
        <v>207</v>
      </c>
      <c r="B11" s="35"/>
      <c r="C11" s="40"/>
      <c r="D11" s="35"/>
      <c r="E11" s="40"/>
      <c r="F11" s="35"/>
      <c r="G11" s="9"/>
      <c r="H11" s="37"/>
      <c r="I11" s="9"/>
      <c r="J11" s="37"/>
    </row>
    <row r="12" spans="1:7" ht="18" customHeight="1">
      <c r="A12" s="41" t="s">
        <v>208</v>
      </c>
      <c r="B12" s="40"/>
      <c r="C12" s="40"/>
      <c r="D12" s="40"/>
      <c r="E12" s="40"/>
      <c r="F12" s="40"/>
      <c r="G12" s="9"/>
    </row>
    <row r="13" spans="1:10" ht="43.5" customHeight="1">
      <c r="A13" s="42" t="s">
        <v>93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4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</sheetData>
  <printOptions gridLines="1"/>
  <pageMargins left="0.19652777777777777" right="0.19652777777777777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